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GAIETY\DEPS\30th\PSA_REQUIREMENT\"/>
    </mc:Choice>
  </mc:AlternateContent>
  <xr:revisionPtr revIDLastSave="0" documentId="8_{90A36A32-5CC2-464D-8AB4-3F30B11EE332}" xr6:coauthVersionLast="47" xr6:coauthVersionMax="47" xr10:uidLastSave="{00000000-0000-0000-0000-000000000000}"/>
  <bookViews>
    <workbookView xWindow="-120" yWindow="-120" windowWidth="29040" windowHeight="15720" xr2:uid="{1CC49413-A60C-4F79-B216-461781BD9E0C}"/>
  </bookViews>
  <sheets>
    <sheet name="2005_2024" sheetId="1" r:id="rId1"/>
  </sheets>
  <definedNames>
    <definedName name="_xlnm.Print_Titles" localSheetId="0">'2005_2024'!$A:$A,'2005_2024'!$1:$6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7" i="1" l="1"/>
  <c r="P137" i="1"/>
  <c r="O137" i="1"/>
  <c r="N137" i="1"/>
  <c r="E137" i="1"/>
  <c r="L137" i="1"/>
  <c r="U137" i="1"/>
  <c r="T137" i="1"/>
  <c r="S137" i="1"/>
  <c r="R137" i="1"/>
  <c r="I137" i="1"/>
  <c r="H137" i="1"/>
  <c r="G137" i="1"/>
  <c r="F137" i="1"/>
  <c r="D137" i="1"/>
  <c r="C137" i="1"/>
  <c r="B137" i="1"/>
  <c r="P131" i="1"/>
  <c r="D131" i="1"/>
  <c r="M131" i="1"/>
  <c r="L131" i="1"/>
  <c r="K131" i="1"/>
  <c r="J131" i="1"/>
  <c r="U131" i="1"/>
  <c r="T131" i="1"/>
  <c r="S131" i="1"/>
  <c r="R131" i="1"/>
  <c r="I131" i="1"/>
  <c r="H131" i="1"/>
  <c r="G131" i="1"/>
  <c r="F131" i="1"/>
  <c r="T125" i="1"/>
  <c r="H125" i="1"/>
  <c r="Q125" i="1"/>
  <c r="P125" i="1"/>
  <c r="O125" i="1"/>
  <c r="N125" i="1"/>
  <c r="E125" i="1"/>
  <c r="D125" i="1"/>
  <c r="C125" i="1"/>
  <c r="B125" i="1"/>
  <c r="M125" i="1"/>
  <c r="L125" i="1"/>
  <c r="K125" i="1"/>
  <c r="J125" i="1"/>
  <c r="T118" i="1"/>
  <c r="H118" i="1"/>
  <c r="U118" i="1"/>
  <c r="S118" i="1"/>
  <c r="Q118" i="1"/>
  <c r="P118" i="1"/>
  <c r="O118" i="1"/>
  <c r="I118" i="1"/>
  <c r="G118" i="1"/>
  <c r="E118" i="1"/>
  <c r="D118" i="1"/>
  <c r="C118" i="1"/>
  <c r="N118" i="1"/>
  <c r="M118" i="1"/>
  <c r="L118" i="1"/>
  <c r="K118" i="1"/>
  <c r="J118" i="1"/>
  <c r="B118" i="1"/>
  <c r="N111" i="1"/>
  <c r="M111" i="1"/>
  <c r="T111" i="1"/>
  <c r="J111" i="1"/>
  <c r="H111" i="1"/>
  <c r="S111" i="1"/>
  <c r="R111" i="1"/>
  <c r="Q111" i="1"/>
  <c r="P111" i="1"/>
  <c r="O111" i="1"/>
  <c r="G111" i="1"/>
  <c r="F111" i="1"/>
  <c r="E111" i="1"/>
  <c r="D111" i="1"/>
  <c r="C111" i="1"/>
  <c r="L111" i="1"/>
  <c r="K111" i="1"/>
  <c r="B111" i="1"/>
  <c r="R104" i="1"/>
  <c r="Q104" i="1"/>
  <c r="F104" i="1"/>
  <c r="N104" i="1"/>
  <c r="L104" i="1"/>
  <c r="E104" i="1"/>
  <c r="B104" i="1"/>
  <c r="U104" i="1"/>
  <c r="T104" i="1"/>
  <c r="S104" i="1"/>
  <c r="K104" i="1"/>
  <c r="I104" i="1"/>
  <c r="H104" i="1"/>
  <c r="G104" i="1"/>
  <c r="P104" i="1"/>
  <c r="O104" i="1"/>
  <c r="D104" i="1"/>
  <c r="C104" i="1"/>
  <c r="Q96" i="1"/>
  <c r="T96" i="1"/>
  <c r="M96" i="1"/>
  <c r="J96" i="1"/>
  <c r="H96" i="1"/>
  <c r="U96" i="1"/>
  <c r="P96" i="1"/>
  <c r="O96" i="1"/>
  <c r="I96" i="1"/>
  <c r="E96" i="1"/>
  <c r="D96" i="1"/>
  <c r="C96" i="1"/>
  <c r="B96" i="1"/>
  <c r="N96" i="1"/>
  <c r="L96" i="1"/>
  <c r="K96" i="1"/>
  <c r="P90" i="1"/>
  <c r="O90" i="1"/>
  <c r="N90" i="1"/>
  <c r="I90" i="1"/>
  <c r="Q90" i="1"/>
  <c r="L90" i="1"/>
  <c r="E90" i="1"/>
  <c r="T90" i="1"/>
  <c r="S90" i="1"/>
  <c r="R90" i="1"/>
  <c r="M90" i="1"/>
  <c r="H90" i="1"/>
  <c r="G90" i="1"/>
  <c r="U90" i="1"/>
  <c r="F90" i="1"/>
  <c r="D90" i="1"/>
  <c r="C90" i="1"/>
  <c r="B90" i="1"/>
  <c r="L86" i="1"/>
  <c r="B86" i="1"/>
  <c r="U86" i="1"/>
  <c r="T86" i="1"/>
  <c r="S86" i="1"/>
  <c r="R86" i="1"/>
  <c r="H86" i="1"/>
  <c r="G86" i="1"/>
  <c r="F86" i="1"/>
  <c r="Q86" i="1"/>
  <c r="P86" i="1"/>
  <c r="O86" i="1"/>
  <c r="N86" i="1"/>
  <c r="I86" i="1"/>
  <c r="E86" i="1"/>
  <c r="D86" i="1"/>
  <c r="C86" i="1"/>
  <c r="R79" i="1"/>
  <c r="Q79" i="1"/>
  <c r="F79" i="1"/>
  <c r="N79" i="1"/>
  <c r="L79" i="1"/>
  <c r="E79" i="1"/>
  <c r="B79" i="1"/>
  <c r="U79" i="1"/>
  <c r="T79" i="1"/>
  <c r="S79" i="1"/>
  <c r="K79" i="1"/>
  <c r="J79" i="1"/>
  <c r="I79" i="1"/>
  <c r="H79" i="1"/>
  <c r="G79" i="1"/>
  <c r="P79" i="1"/>
  <c r="O79" i="1"/>
  <c r="D79" i="1"/>
  <c r="C79" i="1"/>
  <c r="Q71" i="1"/>
  <c r="T71" i="1"/>
  <c r="M71" i="1"/>
  <c r="J71" i="1"/>
  <c r="H71" i="1"/>
  <c r="U71" i="1"/>
  <c r="P71" i="1"/>
  <c r="O71" i="1"/>
  <c r="I71" i="1"/>
  <c r="E71" i="1"/>
  <c r="D71" i="1"/>
  <c r="C71" i="1"/>
  <c r="B71" i="1"/>
  <c r="N71" i="1"/>
  <c r="L71" i="1"/>
  <c r="K71" i="1"/>
  <c r="Q64" i="1"/>
  <c r="T64" i="1"/>
  <c r="M64" i="1"/>
  <c r="J64" i="1"/>
  <c r="H64" i="1"/>
  <c r="U64" i="1"/>
  <c r="P64" i="1"/>
  <c r="O64" i="1"/>
  <c r="I64" i="1"/>
  <c r="E64" i="1"/>
  <c r="D64" i="1"/>
  <c r="C64" i="1"/>
  <c r="B64" i="1"/>
  <c r="N64" i="1"/>
  <c r="L64" i="1"/>
  <c r="K64" i="1"/>
  <c r="M56" i="1"/>
  <c r="U56" i="1"/>
  <c r="P56" i="1"/>
  <c r="I56" i="1"/>
  <c r="F56" i="1"/>
  <c r="D56" i="1"/>
  <c r="Q56" i="1"/>
  <c r="L56" i="1"/>
  <c r="K56" i="1"/>
  <c r="E56" i="1"/>
  <c r="T56" i="1"/>
  <c r="S56" i="1"/>
  <c r="R56" i="1"/>
  <c r="J56" i="1"/>
  <c r="H56" i="1"/>
  <c r="G56" i="1"/>
  <c r="Q45" i="1"/>
  <c r="P45" i="1"/>
  <c r="O45" i="1"/>
  <c r="N45" i="1"/>
  <c r="L45" i="1"/>
  <c r="B45" i="1"/>
  <c r="U45" i="1"/>
  <c r="T45" i="1"/>
  <c r="S45" i="1"/>
  <c r="R45" i="1"/>
  <c r="H45" i="1"/>
  <c r="G45" i="1"/>
  <c r="I45" i="1"/>
  <c r="F45" i="1"/>
  <c r="E45" i="1"/>
  <c r="D45" i="1"/>
  <c r="C45" i="1"/>
  <c r="J39" i="1"/>
  <c r="H39" i="1"/>
  <c r="G39" i="1"/>
  <c r="R39" i="1"/>
  <c r="P39" i="1"/>
  <c r="I39" i="1"/>
  <c r="F39" i="1"/>
  <c r="D39" i="1"/>
  <c r="D145" i="1" s="1"/>
  <c r="D151" i="1" s="1"/>
  <c r="D155" i="1" s="1"/>
  <c r="N39" i="1"/>
  <c r="M39" i="1"/>
  <c r="L39" i="1"/>
  <c r="K39" i="1"/>
  <c r="B39" i="1"/>
  <c r="U39" i="1"/>
  <c r="T39" i="1"/>
  <c r="S39" i="1"/>
  <c r="N33" i="1"/>
  <c r="T33" i="1"/>
  <c r="M33" i="1"/>
  <c r="J33" i="1"/>
  <c r="H33" i="1"/>
  <c r="S33" i="1"/>
  <c r="R33" i="1"/>
  <c r="Q33" i="1"/>
  <c r="P33" i="1"/>
  <c r="O33" i="1"/>
  <c r="G33" i="1"/>
  <c r="F33" i="1"/>
  <c r="E33" i="1"/>
  <c r="D33" i="1"/>
  <c r="C33" i="1"/>
  <c r="L33" i="1"/>
  <c r="K33" i="1"/>
  <c r="B33" i="1"/>
  <c r="J25" i="1"/>
  <c r="R25" i="1"/>
  <c r="P25" i="1"/>
  <c r="I25" i="1"/>
  <c r="F25" i="1"/>
  <c r="D25" i="1"/>
  <c r="O25" i="1"/>
  <c r="N25" i="1"/>
  <c r="M25" i="1"/>
  <c r="L25" i="1"/>
  <c r="K25" i="1"/>
  <c r="C25" i="1"/>
  <c r="B25" i="1"/>
  <c r="U25" i="1"/>
  <c r="T25" i="1"/>
  <c r="S25" i="1"/>
  <c r="H25" i="1"/>
  <c r="G25" i="1"/>
  <c r="Q7" i="1"/>
  <c r="T7" i="1"/>
  <c r="M7" i="1"/>
  <c r="H7" i="1"/>
  <c r="U7" i="1"/>
  <c r="S7" i="1"/>
  <c r="P7" i="1"/>
  <c r="P145" i="1" s="1"/>
  <c r="P151" i="1" s="1"/>
  <c r="P155" i="1" s="1"/>
  <c r="O7" i="1"/>
  <c r="I7" i="1"/>
  <c r="G7" i="1"/>
  <c r="D7" i="1"/>
  <c r="C7" i="1"/>
  <c r="B7" i="1"/>
  <c r="N7" i="1"/>
  <c r="L7" i="1"/>
  <c r="K7" i="1"/>
  <c r="J7" i="1"/>
  <c r="E7" i="1"/>
  <c r="G145" i="1" l="1"/>
  <c r="G151" i="1" s="1"/>
  <c r="G155" i="1" s="1"/>
  <c r="L145" i="1"/>
  <c r="L151" i="1" s="1"/>
  <c r="L155" i="1" s="1"/>
  <c r="E25" i="1"/>
  <c r="E145" i="1" s="1"/>
  <c r="E151" i="1" s="1"/>
  <c r="E155" i="1" s="1"/>
  <c r="M79" i="1"/>
  <c r="M104" i="1"/>
  <c r="J86" i="1"/>
  <c r="K45" i="1"/>
  <c r="M86" i="1"/>
  <c r="F125" i="1"/>
  <c r="R125" i="1"/>
  <c r="B131" i="1"/>
  <c r="N131" i="1"/>
  <c r="N145" i="1" s="1"/>
  <c r="N151" i="1" s="1"/>
  <c r="N155" i="1" s="1"/>
  <c r="J137" i="1"/>
  <c r="K145" i="1"/>
  <c r="K151" i="1" s="1"/>
  <c r="K155" i="1" s="1"/>
  <c r="Q25" i="1"/>
  <c r="Q145" i="1" s="1"/>
  <c r="Q151" i="1" s="1"/>
  <c r="Q155" i="1" s="1"/>
  <c r="U33" i="1"/>
  <c r="U145" i="1" s="1"/>
  <c r="U151" i="1" s="1"/>
  <c r="U155" i="1" s="1"/>
  <c r="C39" i="1"/>
  <c r="C145" i="1" s="1"/>
  <c r="C151" i="1" s="1"/>
  <c r="C155" i="1" s="1"/>
  <c r="I111" i="1"/>
  <c r="Q39" i="1"/>
  <c r="K86" i="1"/>
  <c r="H145" i="1"/>
  <c r="H151" i="1" s="1"/>
  <c r="H155" i="1" s="1"/>
  <c r="B56" i="1"/>
  <c r="B145" i="1" s="1"/>
  <c r="B151" i="1" s="1"/>
  <c r="B155" i="1" s="1"/>
  <c r="N56" i="1"/>
  <c r="F64" i="1"/>
  <c r="R64" i="1"/>
  <c r="F71" i="1"/>
  <c r="R71" i="1"/>
  <c r="J90" i="1"/>
  <c r="J145" i="1" s="1"/>
  <c r="J151" i="1" s="1"/>
  <c r="J155" i="1" s="1"/>
  <c r="F96" i="1"/>
  <c r="R96" i="1"/>
  <c r="G125" i="1"/>
  <c r="S125" i="1"/>
  <c r="C131" i="1"/>
  <c r="O131" i="1"/>
  <c r="O145" i="1" s="1"/>
  <c r="O151" i="1" s="1"/>
  <c r="O155" i="1" s="1"/>
  <c r="K137" i="1"/>
  <c r="U111" i="1"/>
  <c r="E39" i="1"/>
  <c r="M45" i="1"/>
  <c r="M145" i="1" s="1"/>
  <c r="M151" i="1" s="1"/>
  <c r="M155" i="1" s="1"/>
  <c r="C56" i="1"/>
  <c r="O56" i="1"/>
  <c r="G64" i="1"/>
  <c r="S64" i="1"/>
  <c r="G71" i="1"/>
  <c r="S71" i="1"/>
  <c r="K90" i="1"/>
  <c r="G96" i="1"/>
  <c r="S96" i="1"/>
  <c r="S145" i="1" s="1"/>
  <c r="S151" i="1" s="1"/>
  <c r="S155" i="1" s="1"/>
  <c r="J104" i="1"/>
  <c r="I33" i="1"/>
  <c r="I145" i="1" s="1"/>
  <c r="I151" i="1" s="1"/>
  <c r="I155" i="1" s="1"/>
  <c r="O39" i="1"/>
  <c r="J45" i="1"/>
  <c r="T145" i="1"/>
  <c r="T151" i="1" s="1"/>
  <c r="T155" i="1" s="1"/>
  <c r="F7" i="1"/>
  <c r="R7" i="1"/>
  <c r="F118" i="1"/>
  <c r="R118" i="1"/>
  <c r="I125" i="1"/>
  <c r="U125" i="1"/>
  <c r="E131" i="1"/>
  <c r="Q131" i="1"/>
  <c r="M137" i="1"/>
  <c r="F145" i="1" l="1"/>
  <c r="F151" i="1" s="1"/>
  <c r="F155" i="1" s="1"/>
  <c r="R145" i="1"/>
  <c r="R151" i="1" s="1"/>
  <c r="R155" i="1" s="1"/>
</calcChain>
</file>

<file path=xl/sharedStrings.xml><?xml version="1.0" encoding="utf-8"?>
<sst xmlns="http://schemas.openxmlformats.org/spreadsheetml/2006/main" count="148" uniqueCount="148">
  <si>
    <t>INTERNAL REVENUE COLLECTIONS BY REGION AND BY PROVINCE *</t>
  </si>
  <si>
    <t>(Amount in Million Pesos)</t>
  </si>
  <si>
    <t>PARTICULARS</t>
  </si>
  <si>
    <t>National Capital Region (NCR)</t>
  </si>
  <si>
    <t>City of Caloocan</t>
  </si>
  <si>
    <t>City of Las Piñas**</t>
  </si>
  <si>
    <t>City of Makati</t>
  </si>
  <si>
    <t>Cities of Malabon and Navotas</t>
  </si>
  <si>
    <t>City of Mandaluyong</t>
  </si>
  <si>
    <t>City of Manila</t>
  </si>
  <si>
    <r>
      <t xml:space="preserve">City of Marikina </t>
    </r>
    <r>
      <rPr>
        <vertAlign val="superscript"/>
        <sz val="9"/>
        <color theme="1"/>
        <rFont val="Century Gothic"/>
        <family val="2"/>
      </rPr>
      <t>1/</t>
    </r>
  </si>
  <si>
    <t>City of Muntinlupa</t>
  </si>
  <si>
    <t>City of Parañaque</t>
  </si>
  <si>
    <t>Pasay City</t>
  </si>
  <si>
    <t>City of Pasig</t>
  </si>
  <si>
    <t>Quezon City</t>
  </si>
  <si>
    <t>City of San Juan</t>
  </si>
  <si>
    <t>City of Taguig and Pateros</t>
  </si>
  <si>
    <t>City of Valenzuela</t>
  </si>
  <si>
    <r>
      <t xml:space="preserve">Large Taxpayers Service </t>
    </r>
    <r>
      <rPr>
        <vertAlign val="superscript"/>
        <sz val="9"/>
        <color theme="1"/>
        <rFont val="Century Gothic"/>
        <family val="2"/>
      </rPr>
      <t>2/</t>
    </r>
  </si>
  <si>
    <t>Cordillera Administrative Region  (CAR)</t>
  </si>
  <si>
    <t>Abra</t>
  </si>
  <si>
    <t>Apayao and Kalinga</t>
  </si>
  <si>
    <t>Benguet</t>
  </si>
  <si>
    <t>Ifugao</t>
  </si>
  <si>
    <t>Mountain Province</t>
  </si>
  <si>
    <t>City of Baguio</t>
  </si>
  <si>
    <t>Region I  (Ilocos Region)</t>
  </si>
  <si>
    <t>Ilocos Norte</t>
  </si>
  <si>
    <t>Ilocos Sur</t>
  </si>
  <si>
    <t>La Union</t>
  </si>
  <si>
    <t>Pangasinan</t>
  </si>
  <si>
    <t>Region II (Cagayan Valley)</t>
  </si>
  <si>
    <t xml:space="preserve">Cagayan and Batanes </t>
  </si>
  <si>
    <t>Isabela</t>
  </si>
  <si>
    <t>Nueva Vizcaya</t>
  </si>
  <si>
    <t>Quirino</t>
  </si>
  <si>
    <t>Region III (Central Luzon)</t>
  </si>
  <si>
    <t>Aurora</t>
  </si>
  <si>
    <t>Bataan</t>
  </si>
  <si>
    <t>Bulacan</t>
  </si>
  <si>
    <t>Nueva Ecija</t>
  </si>
  <si>
    <r>
      <t xml:space="preserve">Pampanga </t>
    </r>
    <r>
      <rPr>
        <vertAlign val="superscript"/>
        <sz val="9"/>
        <color theme="1"/>
        <rFont val="Century Gothic"/>
        <family val="2"/>
      </rPr>
      <t>3/</t>
    </r>
  </si>
  <si>
    <t>Tarlac</t>
  </si>
  <si>
    <r>
      <t xml:space="preserve">Zambales </t>
    </r>
    <r>
      <rPr>
        <vertAlign val="superscript"/>
        <sz val="9"/>
        <color theme="1"/>
        <rFont val="Century Gothic"/>
        <family val="2"/>
      </rPr>
      <t>4/</t>
    </r>
  </si>
  <si>
    <t>City of Angeles</t>
  </si>
  <si>
    <t>City of Olongapo</t>
  </si>
  <si>
    <t>Region IV-A  (CALABARZON)</t>
  </si>
  <si>
    <t>Batangas</t>
  </si>
  <si>
    <t>Cavite</t>
  </si>
  <si>
    <t>Laguna</t>
  </si>
  <si>
    <t>Quezon</t>
  </si>
  <si>
    <r>
      <t xml:space="preserve">Rizal </t>
    </r>
    <r>
      <rPr>
        <vertAlign val="superscript"/>
        <sz val="9"/>
        <color theme="1"/>
        <rFont val="Century Gothic"/>
        <family val="2"/>
      </rPr>
      <t>5/</t>
    </r>
  </si>
  <si>
    <r>
      <t xml:space="preserve">City of Lucena </t>
    </r>
    <r>
      <rPr>
        <vertAlign val="superscript"/>
        <sz val="9"/>
        <color theme="1"/>
        <rFont val="Century Gothic"/>
        <family val="2"/>
      </rPr>
      <t>6/</t>
    </r>
  </si>
  <si>
    <t>MIMAROPA Region</t>
  </si>
  <si>
    <t>Marinduque</t>
  </si>
  <si>
    <t>Occidental Mindoro</t>
  </si>
  <si>
    <t>Oriental Mindoro</t>
  </si>
  <si>
    <t>Palawan (includes City of Puerto Princesa)</t>
  </si>
  <si>
    <t>Romblon</t>
  </si>
  <si>
    <t>Region V  (Bicol Region)</t>
  </si>
  <si>
    <t>Albay</t>
  </si>
  <si>
    <t>Camarines Norte</t>
  </si>
  <si>
    <t>Camarines Sur</t>
  </si>
  <si>
    <t>Catanduanes</t>
  </si>
  <si>
    <t>Masbate</t>
  </si>
  <si>
    <t>Sorsogon</t>
  </si>
  <si>
    <t>Region VI  (Western Visayas)</t>
  </si>
  <si>
    <t>Aklan</t>
  </si>
  <si>
    <t>Antique</t>
  </si>
  <si>
    <t>Capiz</t>
  </si>
  <si>
    <t>Iloilo</t>
  </si>
  <si>
    <r>
      <t xml:space="preserve">City of Iloilo (includes the province of Guimaras) </t>
    </r>
    <r>
      <rPr>
        <vertAlign val="superscript"/>
        <sz val="9"/>
        <color theme="1"/>
        <rFont val="Century Gothic"/>
        <family val="2"/>
      </rPr>
      <t>7/</t>
    </r>
  </si>
  <si>
    <t>Negros Island Region (NIR)</t>
  </si>
  <si>
    <t>Negros Occidental (includes City of Bacolod)</t>
  </si>
  <si>
    <t>Negros Oriental and Siquijor</t>
  </si>
  <si>
    <t>Region VII  (Central Visayas)</t>
  </si>
  <si>
    <t>Bohol</t>
  </si>
  <si>
    <t>Cebu (includes Cities of Lapu-Lapu and Mandaue)</t>
  </si>
  <si>
    <t>City of Cebu</t>
  </si>
  <si>
    <r>
      <t xml:space="preserve">LTD Cebu </t>
    </r>
    <r>
      <rPr>
        <vertAlign val="superscript"/>
        <sz val="9"/>
        <color theme="1"/>
        <rFont val="Century Gothic"/>
        <family val="2"/>
      </rPr>
      <t>8/</t>
    </r>
  </si>
  <si>
    <t>Region VIII  (Eastern Visayas)</t>
  </si>
  <si>
    <t>Eastern Samar</t>
  </si>
  <si>
    <t>Leyte</t>
  </si>
  <si>
    <t>Northern Samar</t>
  </si>
  <si>
    <t>Samar</t>
  </si>
  <si>
    <t>Southern Leyte</t>
  </si>
  <si>
    <r>
      <t xml:space="preserve">City of Tacloban (includes the province of Biliran) </t>
    </r>
    <r>
      <rPr>
        <vertAlign val="superscript"/>
        <sz val="9"/>
        <color theme="1"/>
        <rFont val="Century Gothic"/>
        <family val="2"/>
      </rPr>
      <t>9/</t>
    </r>
  </si>
  <si>
    <t>Region IX  (Zamboanga Peninsula)</t>
  </si>
  <si>
    <t>Zamboanga del Norte</t>
  </si>
  <si>
    <t>Zamboanga del Sur</t>
  </si>
  <si>
    <t>Zamboanga Sibugay</t>
  </si>
  <si>
    <r>
      <t xml:space="preserve">City of Isabela </t>
    </r>
    <r>
      <rPr>
        <vertAlign val="superscript"/>
        <sz val="9"/>
        <color theme="1"/>
        <rFont val="Century Gothic"/>
        <family val="2"/>
      </rPr>
      <t>10/</t>
    </r>
  </si>
  <si>
    <t>City of Zamboanga</t>
  </si>
  <si>
    <t>Region X  (Northern Mindanao)</t>
  </si>
  <si>
    <t>Bukidnon</t>
  </si>
  <si>
    <t>Lanao del Norte (includes City of Iligan)</t>
  </si>
  <si>
    <t>Misamis Occidental</t>
  </si>
  <si>
    <r>
      <t xml:space="preserve">Misamis Oriental (includes the province of Camiguin) </t>
    </r>
    <r>
      <rPr>
        <vertAlign val="superscript"/>
        <sz val="9"/>
        <color theme="1"/>
        <rFont val="Century Gothic"/>
        <family val="2"/>
      </rPr>
      <t>11/</t>
    </r>
  </si>
  <si>
    <r>
      <t xml:space="preserve">City of Cagayan de Oro </t>
    </r>
    <r>
      <rPr>
        <vertAlign val="superscript"/>
        <sz val="9"/>
        <color theme="1"/>
        <rFont val="Century Gothic"/>
        <family val="2"/>
      </rPr>
      <t>12/</t>
    </r>
  </si>
  <si>
    <t>Region XI (Davao Region)</t>
  </si>
  <si>
    <t xml:space="preserve">Davao del Norte and Davao de Oro </t>
  </si>
  <si>
    <t>Davao del Sur and Davao Occidental</t>
  </si>
  <si>
    <t>Davao Oriental</t>
  </si>
  <si>
    <t>City of Davao</t>
  </si>
  <si>
    <r>
      <t xml:space="preserve">LTD Davao </t>
    </r>
    <r>
      <rPr>
        <vertAlign val="superscript"/>
        <sz val="9"/>
        <color theme="1"/>
        <rFont val="Century Gothic"/>
        <family val="2"/>
      </rPr>
      <t>13/</t>
    </r>
  </si>
  <si>
    <t>Region XII (SOCCSKSARGEN)</t>
  </si>
  <si>
    <t>Cotabato</t>
  </si>
  <si>
    <t>City of General Santos (includes the province of Sarangani)</t>
  </si>
  <si>
    <t>South Cotabato</t>
  </si>
  <si>
    <t>Sultan Kudarat</t>
  </si>
  <si>
    <t>Region XIII (Caraga)</t>
  </si>
  <si>
    <t>Agusan del Norte (includes City of Butuan)</t>
  </si>
  <si>
    <t>Agusan del Sur</t>
  </si>
  <si>
    <t>Surigao del Norte and Dinagat Islands</t>
  </si>
  <si>
    <t>Surigao del Sur</t>
  </si>
  <si>
    <t>Bangsamoro Autonomous Region in Muslim Mindanao (BARMM)</t>
  </si>
  <si>
    <t>Basilan (includes City of Isabela)</t>
  </si>
  <si>
    <t>Lanao del Sur</t>
  </si>
  <si>
    <t>Maguindanao del Norte and Maguindanao del Sur</t>
  </si>
  <si>
    <t>Sulu</t>
  </si>
  <si>
    <t>Tawi-tawi</t>
  </si>
  <si>
    <r>
      <t xml:space="preserve">Special Geographic Area </t>
    </r>
    <r>
      <rPr>
        <vertAlign val="superscript"/>
        <sz val="9"/>
        <color theme="1"/>
        <rFont val="Century Gothic"/>
        <family val="2"/>
      </rPr>
      <t>14/</t>
    </r>
  </si>
  <si>
    <t>Total BIR Operations</t>
  </si>
  <si>
    <t>Total Non-BIR Operations</t>
  </si>
  <si>
    <t xml:space="preserve">Others  </t>
  </si>
  <si>
    <t>Total Gross Collection</t>
  </si>
  <si>
    <t>Tax Refund</t>
  </si>
  <si>
    <t>Total Collection - Net of Tax Refund</t>
  </si>
  <si>
    <t>* Regional and Provincial Summary is based on Philippine Statistics Authority - Philippine Standard Geographic Code (PSGC), as of June, 2024</t>
  </si>
  <si>
    <t xml:space="preserve">** From 2005 to 2008 collections from the City of Las Piñas includes collections from the City of Muntinlupa </t>
  </si>
  <si>
    <t>Source of Data: Research and Statistics Division</t>
  </si>
  <si>
    <t>Notes:</t>
  </si>
  <si>
    <r>
      <rPr>
        <vertAlign val="superscript"/>
        <sz val="8"/>
        <color theme="1"/>
        <rFont val="Century Gothic"/>
        <family val="2"/>
      </rPr>
      <t>1/</t>
    </r>
    <r>
      <rPr>
        <sz val="8"/>
        <color theme="1"/>
        <rFont val="Century Gothic"/>
        <family val="2"/>
      </rPr>
      <t xml:space="preserve"> Includes collections from San Mateo, Antipolo, Rodriguez and Teresa in the province of Rizal </t>
    </r>
  </si>
  <si>
    <r>
      <rPr>
        <vertAlign val="superscript"/>
        <sz val="8"/>
        <color theme="1"/>
        <rFont val="Century Gothic"/>
        <family val="2"/>
      </rPr>
      <t>2/</t>
    </r>
    <r>
      <rPr>
        <sz val="8"/>
        <color theme="1"/>
        <rFont val="Century Gothic"/>
        <family val="2"/>
      </rPr>
      <t xml:space="preserve"> Consists of the country’s largest corporate clients, which are mostly multinationals and publicly-listed companies under NCR</t>
    </r>
  </si>
  <si>
    <r>
      <rPr>
        <vertAlign val="superscript"/>
        <sz val="8"/>
        <color theme="1"/>
        <rFont val="Century Gothic"/>
        <family val="2"/>
      </rPr>
      <t>3/</t>
    </r>
    <r>
      <rPr>
        <sz val="8"/>
        <color theme="1"/>
        <rFont val="Century Gothic"/>
        <family val="2"/>
      </rPr>
      <t xml:space="preserve"> Includes collections from Clark Freeport and Special Economic Zone (CFEZ)</t>
    </r>
  </si>
  <si>
    <r>
      <rPr>
        <vertAlign val="superscript"/>
        <sz val="8"/>
        <color theme="1"/>
        <rFont val="Century Gothic"/>
        <family val="2"/>
      </rPr>
      <t>4/</t>
    </r>
    <r>
      <rPr>
        <sz val="8"/>
        <color theme="1"/>
        <rFont val="Century Gothic"/>
        <family val="2"/>
      </rPr>
      <t xml:space="preserve"> Includes collections from Subic Bay Freeport Zone only</t>
    </r>
  </si>
  <si>
    <r>
      <rPr>
        <vertAlign val="superscript"/>
        <sz val="8"/>
        <color theme="1"/>
        <rFont val="Century Gothic"/>
        <family val="2"/>
      </rPr>
      <t>5/</t>
    </r>
    <r>
      <rPr>
        <sz val="8"/>
        <color theme="1"/>
        <rFont val="Century Gothic"/>
        <family val="2"/>
      </rPr>
      <t xml:space="preserve"> Includes only collections from Cainta and Taytay in the province of Rizal</t>
    </r>
  </si>
  <si>
    <r>
      <rPr>
        <vertAlign val="superscript"/>
        <sz val="8"/>
        <color theme="1"/>
        <rFont val="Century Gothic"/>
        <family val="2"/>
      </rPr>
      <t>6/</t>
    </r>
    <r>
      <rPr>
        <sz val="8"/>
        <color theme="1"/>
        <rFont val="Century Gothic"/>
        <family val="2"/>
      </rPr>
      <t xml:space="preserve"> Also includes collections from 1 city and 17 municipalities in Quezon (Burdeos, Candelaria, Dolores, General Nakar, Infanta, Jomalig, Lucban, Mauban, Pagbilao, Panukulan, Patnanungan, Polillo, Real, Sampaloc, San Antonio, Sariaya, City of Tayabas, Tiaong) </t>
    </r>
  </si>
  <si>
    <r>
      <rPr>
        <vertAlign val="superscript"/>
        <sz val="8"/>
        <color theme="1"/>
        <rFont val="Century Gothic"/>
        <family val="2"/>
      </rPr>
      <t>7/</t>
    </r>
    <r>
      <rPr>
        <sz val="8"/>
        <color theme="1"/>
        <rFont val="Century Gothic"/>
        <family val="2"/>
      </rPr>
      <t xml:space="preserve"> Also includes 15 municipalities in Iloilo (Alimodian, Cabatuan, Guimbal, Igbaras, Leganes, Leon, Maasin, Miagao, Oton, Pavia, San Joaquin, San Miguel, Santa Barbara, Tigbauan, Tubungan) </t>
    </r>
  </si>
  <si>
    <r>
      <rPr>
        <vertAlign val="superscript"/>
        <sz val="8"/>
        <color theme="1"/>
        <rFont val="Century Gothic"/>
        <family val="2"/>
      </rPr>
      <t>8/</t>
    </r>
    <r>
      <rPr>
        <sz val="8"/>
        <color theme="1"/>
        <rFont val="Century Gothic"/>
        <family val="2"/>
      </rPr>
      <t xml:space="preserve"> Consists of the largest corporate clients, which are mostly multinationals and publicly-listed companies under the province of Cebu</t>
    </r>
  </si>
  <si>
    <r>
      <rPr>
        <vertAlign val="superscript"/>
        <sz val="8"/>
        <color theme="1"/>
        <rFont val="Century Gothic"/>
        <family val="2"/>
      </rPr>
      <t>9/</t>
    </r>
    <r>
      <rPr>
        <sz val="8"/>
        <color theme="1"/>
        <rFont val="Century Gothic"/>
        <family val="2"/>
      </rPr>
      <t xml:space="preserve"> Also includes 24 municipalities in Leyte (Abuyog, Alangalang, Babatngon, Barugo, Burauen, Capoocan, Carigara, Dagami, Dulag, Jaro, Javier, Julita, La Paz, Macarthur, Mahaplag, Mayorga, Palo, Pastrana, San Miguel, Santa Fe, Tabontabon, Tanauan, Tolosa, Tunga) </t>
    </r>
  </si>
  <si>
    <r>
      <rPr>
        <vertAlign val="superscript"/>
        <sz val="8"/>
        <color theme="1"/>
        <rFont val="Century Gothic"/>
        <family val="2"/>
      </rPr>
      <t xml:space="preserve">10/ </t>
    </r>
    <r>
      <rPr>
        <sz val="8"/>
        <color theme="1"/>
        <rFont val="Century Gothic"/>
        <family val="2"/>
      </rPr>
      <t>Classified under Region IX (Zamboanga Peninsula) but is geographically located in the province of Basilan (Bangsamoro Autonomous Region in Muslim Mindanao)</t>
    </r>
  </si>
  <si>
    <r>
      <rPr>
        <vertAlign val="superscript"/>
        <sz val="8"/>
        <color theme="1"/>
        <rFont val="Century Gothic"/>
        <family val="2"/>
      </rPr>
      <t xml:space="preserve">11/ </t>
    </r>
    <r>
      <rPr>
        <sz val="8"/>
        <color theme="1"/>
        <rFont val="Century Gothic"/>
        <family val="2"/>
      </rPr>
      <t xml:space="preserve">Also includes 1 city and 9 municipalities in Misamis Oriental (City of Gingoog, Balingoan, Binuangan, Kinoguitan, Lagonglong, Magsaysay, Medina, Salay, Sugbongcogon, Talisayan) </t>
    </r>
  </si>
  <si>
    <r>
      <rPr>
        <vertAlign val="superscript"/>
        <sz val="8"/>
        <color theme="1"/>
        <rFont val="Century Gothic"/>
        <family val="2"/>
      </rPr>
      <t>12/</t>
    </r>
    <r>
      <rPr>
        <sz val="8"/>
        <color theme="1"/>
        <rFont val="Century Gothic"/>
        <family val="2"/>
      </rPr>
      <t xml:space="preserve"> Also includes 1 city and 14 municipalities in Misamis Oriental (Alubijid, Balingasag, Claveria, City of El Salvador, Gitagum, Initao, Jasaan, Laguindingan, Libertad, Lugait, Manticao, Naawan, Opol, Tagoloan, Villanueva) </t>
    </r>
  </si>
  <si>
    <r>
      <rPr>
        <vertAlign val="superscript"/>
        <sz val="8"/>
        <color theme="1"/>
        <rFont val="Century Gothic"/>
        <family val="2"/>
      </rPr>
      <t>13/</t>
    </r>
    <r>
      <rPr>
        <sz val="8"/>
        <color theme="1"/>
        <rFont val="Century Gothic"/>
        <family val="2"/>
      </rPr>
      <t xml:space="preserve"> Consists of the largest corporate clients, which are mostly multinationals and publicly-listed companies situated in Region XI (Davao Region)</t>
    </r>
  </si>
  <si>
    <r>
      <rPr>
        <vertAlign val="superscript"/>
        <sz val="8"/>
        <color theme="1"/>
        <rFont val="Century Gothic"/>
        <family val="2"/>
      </rPr>
      <t>14/</t>
    </r>
    <r>
      <rPr>
        <sz val="8"/>
        <color theme="1"/>
        <rFont val="Century Gothic"/>
        <family val="2"/>
      </rPr>
      <t xml:space="preserve"> Executive Order No. 001, series of 2020, establishes one (1) Development Coordinating Office with eight (8) Area Clusters in Bangsamoro Autonomous Region in Muslim Mindanao.</t>
    </r>
  </si>
  <si>
    <t>For the Period: CY 2005 - CY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</si>
</sst>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12" x14ac:knownFonts="1">
    <font>
      <sz val="11"/>
      <color theme="1"/>
      <name val="Arial"/>
      <family val="2"/>
    </font>
    <font>
      <sz val="11"/>
      <color theme="1"/>
      <name val="Arial"/>
      <family val="2"/>
    </font>
    <font>
      <b/>
      <sz val="9"/>
      <color theme="1"/>
      <name val="Century Gothic"/>
      <family val="2"/>
    </font>
    <font>
      <sz val="9"/>
      <color theme="1"/>
      <name val="Century Gothic"/>
      <family val="2"/>
    </font>
    <font>
      <b/>
      <sz val="9"/>
      <color theme="0"/>
      <name val="Century Gothic"/>
      <family val="2"/>
    </font>
    <font>
      <b/>
      <sz val="9"/>
      <color rgb="FFFF0000"/>
      <name val="Century Gothic"/>
      <family val="2"/>
    </font>
    <font>
      <vertAlign val="superscript"/>
      <sz val="9"/>
      <color theme="1"/>
      <name val="Century Gothic"/>
      <family val="2"/>
    </font>
    <font>
      <b/>
      <sz val="8"/>
      <name val="Century Gothic"/>
      <family val="2"/>
    </font>
    <font>
      <sz val="8"/>
      <name val="Century Gothic"/>
      <family val="2"/>
    </font>
    <font>
      <b/>
      <sz val="8"/>
      <color rgb="FFFF0000"/>
      <name val="Century Gothic"/>
      <family val="2"/>
    </font>
    <font>
      <sz val="8"/>
      <color theme="1"/>
      <name val="Century Gothic"/>
      <family val="2"/>
    </font>
    <font>
      <vertAlign val="superscript"/>
      <sz val="8"/>
      <color theme="1"/>
      <name val="Century Gothic"/>
      <family val="2"/>
    </font>
  </fonts>
  <fills count="3">
    <fill>
      <patternFill patternType="none"/>
    </fill>
    <fill>
      <patternFill patternType="gray125"/>
    </fill>
    <fill>
      <patternFill patternType="solid">
        <fgColor rgb="FF7030A0"/>
        <bgColor indexed="64"/>
      </patternFill>
    </fill>
  </fills>
  <borders count="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top/>
      <bottom style="thick">
        <color auto="1"/>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2" borderId="1" xfId="0" applyFont="1" applyFill="1" applyBorder="1" applyAlignment="1">
      <alignment horizontal="center"/>
    </xf>
    <xf numFmtId="164" fontId="4" fillId="2" borderId="2" xfId="1" applyNumberFormat="1" applyFont="1" applyFill="1" applyBorder="1" applyAlignment="1">
      <alignment horizontal="center"/>
    </xf>
    <xf numFmtId="43" fontId="2" fillId="0" borderId="0" xfId="1" applyFont="1" applyAlignment="1">
      <alignment horizontal="center"/>
    </xf>
    <xf numFmtId="43" fontId="3" fillId="0" borderId="0" xfId="1" applyFont="1" applyAlignment="1"/>
    <xf numFmtId="43" fontId="3" fillId="0" borderId="0" xfId="1" applyFont="1"/>
    <xf numFmtId="0" fontId="5" fillId="0" borderId="0" xfId="0" applyFont="1"/>
    <xf numFmtId="43" fontId="5" fillId="0" borderId="0" xfId="1" applyFont="1" applyAlignment="1"/>
    <xf numFmtId="0" fontId="3" fillId="0" borderId="0" xfId="0" applyFont="1" applyAlignment="1">
      <alignment horizontal="left" indent="1"/>
    </xf>
    <xf numFmtId="0" fontId="5" fillId="0" borderId="0" xfId="0" applyFont="1" applyAlignment="1">
      <alignment horizontal="left"/>
    </xf>
    <xf numFmtId="0" fontId="5" fillId="0" borderId="0" xfId="0" applyFont="1" applyAlignment="1">
      <alignment horizontal="left" wrapText="1"/>
    </xf>
    <xf numFmtId="43" fontId="5" fillId="0" borderId="0" xfId="1" applyFont="1"/>
    <xf numFmtId="0" fontId="5" fillId="0" borderId="3" xfId="0" applyFont="1" applyBorder="1"/>
    <xf numFmtId="43" fontId="5" fillId="0" borderId="3" xfId="1" applyFont="1" applyBorder="1"/>
    <xf numFmtId="0" fontId="7" fillId="0" borderId="0" xfId="0" applyFont="1"/>
    <xf numFmtId="43" fontId="5" fillId="0" borderId="0" xfId="1" applyFont="1" applyBorder="1"/>
    <xf numFmtId="0" fontId="8" fillId="0" borderId="0" xfId="0" applyFont="1" applyAlignment="1">
      <alignment wrapText="1"/>
    </xf>
    <xf numFmtId="43" fontId="9" fillId="0" borderId="0" xfId="1" applyFont="1"/>
    <xf numFmtId="0" fontId="9" fillId="0" borderId="0" xfId="0" applyFont="1"/>
    <xf numFmtId="0" fontId="10" fillId="0" borderId="0" xfId="0" applyFont="1" applyAlignment="1">
      <alignment wrapText="1"/>
    </xf>
    <xf numFmtId="0" fontId="10" fillId="0" borderId="0" xfId="0" applyFont="1"/>
    <xf numFmtId="0" fontId="10" fillId="0" borderId="0" xfId="0" applyFont="1" applyAlignment="1">
      <alignment horizontal="left" indent="1"/>
    </xf>
    <xf numFmtId="0" fontId="10" fillId="0" borderId="0" xfId="0" applyFont="1" applyAlignment="1">
      <alignment horizontal="left" wrapText="1"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A402C-D90F-49B0-8EBF-2B9E793C145C}">
  <dimension ref="A1:AJ184"/>
  <sheetViews>
    <sheetView showGridLines="0" tabSelected="1" workbookViewId="0">
      <pane xSplit="1" ySplit="5" topLeftCell="M144" activePane="bottomRight" state="frozen"/>
      <selection pane="topRight" activeCell="B1" sqref="B1"/>
      <selection pane="bottomLeft" activeCell="A6" sqref="A6"/>
      <selection pane="bottomRight" activeCell="U18" sqref="U18"/>
    </sheetView>
  </sheetViews>
  <sheetFormatPr defaultRowHeight="14.25" x14ac:dyDescent="0.3"/>
  <cols>
    <col min="1" max="1" width="50.625" style="3" customWidth="1"/>
    <col min="2" max="21" width="11.625" style="3" customWidth="1"/>
    <col min="22" max="16384" width="9" style="3"/>
  </cols>
  <sheetData>
    <row r="1" spans="1:22" x14ac:dyDescent="0.3">
      <c r="A1" s="1" t="s">
        <v>0</v>
      </c>
      <c r="B1" s="1"/>
      <c r="C1" s="1"/>
      <c r="D1" s="1"/>
      <c r="E1" s="1"/>
      <c r="F1" s="1"/>
      <c r="G1" s="1"/>
      <c r="H1" s="1"/>
      <c r="I1" s="1"/>
      <c r="J1" s="1"/>
      <c r="K1" s="1"/>
      <c r="L1" s="1"/>
      <c r="M1" s="1"/>
      <c r="N1" s="1"/>
      <c r="O1" s="1"/>
      <c r="P1" s="1"/>
      <c r="Q1" s="1"/>
      <c r="R1" s="2"/>
      <c r="S1" s="2"/>
    </row>
    <row r="2" spans="1:22" x14ac:dyDescent="0.3">
      <c r="A2" s="1" t="s">
        <v>147</v>
      </c>
      <c r="B2" s="1"/>
      <c r="C2" s="1"/>
      <c r="D2" s="1"/>
      <c r="E2" s="1"/>
      <c r="F2" s="1"/>
      <c r="G2" s="1"/>
      <c r="H2" s="1"/>
      <c r="I2" s="1"/>
      <c r="J2" s="1"/>
      <c r="K2" s="1"/>
      <c r="L2" s="1"/>
      <c r="M2" s="1"/>
      <c r="N2" s="1"/>
      <c r="O2" s="1"/>
      <c r="P2" s="1"/>
      <c r="Q2" s="1"/>
      <c r="R2" s="2"/>
      <c r="S2" s="2"/>
    </row>
    <row r="3" spans="1:22" x14ac:dyDescent="0.3">
      <c r="A3" s="1" t="s">
        <v>1</v>
      </c>
      <c r="B3" s="1"/>
      <c r="C3" s="1"/>
      <c r="D3" s="1"/>
      <c r="E3" s="1"/>
      <c r="F3" s="1"/>
      <c r="G3" s="1"/>
      <c r="H3" s="1"/>
      <c r="I3" s="1"/>
      <c r="J3" s="1"/>
      <c r="K3" s="1"/>
      <c r="L3" s="1"/>
      <c r="M3" s="1"/>
      <c r="N3" s="1"/>
      <c r="O3" s="1"/>
      <c r="P3" s="1"/>
      <c r="Q3" s="1"/>
      <c r="R3" s="2"/>
      <c r="S3" s="2"/>
    </row>
    <row r="4" spans="1:22" ht="15" thickBot="1" x14ac:dyDescent="0.35"/>
    <row r="5" spans="1:22" s="6" customFormat="1" ht="15" thickTop="1" thickBot="1" x14ac:dyDescent="0.3">
      <c r="A5" s="4" t="s">
        <v>2</v>
      </c>
      <c r="B5" s="5">
        <v>2005</v>
      </c>
      <c r="C5" s="5">
        <v>2006</v>
      </c>
      <c r="D5" s="5">
        <v>2007</v>
      </c>
      <c r="E5" s="5">
        <v>2008</v>
      </c>
      <c r="F5" s="5">
        <v>2009</v>
      </c>
      <c r="G5" s="5">
        <v>2010</v>
      </c>
      <c r="H5" s="5">
        <v>2011</v>
      </c>
      <c r="I5" s="5">
        <v>2012</v>
      </c>
      <c r="J5" s="5">
        <v>2013</v>
      </c>
      <c r="K5" s="5">
        <v>2014</v>
      </c>
      <c r="L5" s="5">
        <v>2015</v>
      </c>
      <c r="M5" s="5">
        <v>2016</v>
      </c>
      <c r="N5" s="5">
        <v>2017</v>
      </c>
      <c r="O5" s="5">
        <v>2018</v>
      </c>
      <c r="P5" s="5">
        <v>2019</v>
      </c>
      <c r="Q5" s="5">
        <v>2020</v>
      </c>
      <c r="R5" s="5">
        <v>2021</v>
      </c>
      <c r="S5" s="5">
        <v>2022</v>
      </c>
      <c r="T5" s="5">
        <v>2023</v>
      </c>
      <c r="U5" s="5">
        <v>2024</v>
      </c>
    </row>
    <row r="6" spans="1:22" s="8" customFormat="1" ht="15" thickTop="1" x14ac:dyDescent="0.3">
      <c r="A6" s="3"/>
      <c r="B6" s="7"/>
      <c r="C6" s="7"/>
      <c r="D6" s="7"/>
      <c r="E6" s="7"/>
      <c r="F6" s="7"/>
      <c r="G6" s="7"/>
      <c r="H6" s="7"/>
      <c r="I6" s="7"/>
      <c r="J6" s="7"/>
      <c r="K6" s="7"/>
      <c r="L6" s="7"/>
      <c r="M6" s="7"/>
      <c r="N6" s="7"/>
      <c r="O6" s="7"/>
      <c r="P6" s="7"/>
      <c r="Q6" s="7"/>
      <c r="R6" s="7"/>
      <c r="S6" s="7"/>
      <c r="T6" s="7"/>
      <c r="U6" s="7"/>
      <c r="V6" s="7"/>
    </row>
    <row r="7" spans="1:22" s="9" customFormat="1" ht="15" customHeight="1" x14ac:dyDescent="0.25">
      <c r="A7" s="9" t="s">
        <v>3</v>
      </c>
      <c r="B7" s="10">
        <f>SUM(B8:B23)</f>
        <v>455970.78815362742</v>
      </c>
      <c r="C7" s="10">
        <f t="shared" ref="C7:U7" si="0">SUM(C8:C23)</f>
        <v>513429.26272164762</v>
      </c>
      <c r="D7" s="10">
        <f t="shared" si="0"/>
        <v>574298.86011077277</v>
      </c>
      <c r="E7" s="10">
        <f t="shared" si="0"/>
        <v>625324.61822415714</v>
      </c>
      <c r="F7" s="10">
        <f t="shared" si="0"/>
        <v>609059.8282408677</v>
      </c>
      <c r="G7" s="10">
        <f t="shared" si="0"/>
        <v>655000.89560809382</v>
      </c>
      <c r="H7" s="10">
        <f t="shared" si="0"/>
        <v>761057.36772465869</v>
      </c>
      <c r="I7" s="10">
        <f t="shared" si="0"/>
        <v>862087.74123626866</v>
      </c>
      <c r="J7" s="10">
        <f t="shared" si="0"/>
        <v>998759.61420161568</v>
      </c>
      <c r="K7" s="10">
        <f t="shared" si="0"/>
        <v>1087826.8347848982</v>
      </c>
      <c r="L7" s="10">
        <f t="shared" si="0"/>
        <v>1162159.5519580473</v>
      </c>
      <c r="M7" s="10">
        <f t="shared" si="0"/>
        <v>1270356.9665958332</v>
      </c>
      <c r="N7" s="10">
        <f t="shared" si="0"/>
        <v>1426161.598819287</v>
      </c>
      <c r="O7" s="10">
        <f t="shared" si="0"/>
        <v>1630613.4029089091</v>
      </c>
      <c r="P7" s="10">
        <f t="shared" si="0"/>
        <v>1805223.7544202299</v>
      </c>
      <c r="Q7" s="10">
        <f t="shared" si="0"/>
        <v>1605684.138242804</v>
      </c>
      <c r="R7" s="10">
        <f t="shared" si="0"/>
        <v>1689607.0202440871</v>
      </c>
      <c r="S7" s="10">
        <f t="shared" si="0"/>
        <v>1872204.4040522464</v>
      </c>
      <c r="T7" s="10">
        <f t="shared" si="0"/>
        <v>1982825.7207693602</v>
      </c>
      <c r="U7" s="10">
        <f t="shared" si="0"/>
        <v>2242863.8747416195</v>
      </c>
      <c r="V7" s="10"/>
    </row>
    <row r="8" spans="1:22" ht="15" customHeight="1" x14ac:dyDescent="0.3">
      <c r="A8" s="11" t="s">
        <v>4</v>
      </c>
      <c r="B8" s="7">
        <v>2357.6112937687853</v>
      </c>
      <c r="C8" s="7">
        <v>2997.7212163873219</v>
      </c>
      <c r="D8" s="7">
        <v>2543.0557664799999</v>
      </c>
      <c r="E8" s="7">
        <v>3131.8871066065417</v>
      </c>
      <c r="F8" s="7">
        <v>2450.0283696392084</v>
      </c>
      <c r="G8" s="7">
        <v>2999.6432685508566</v>
      </c>
      <c r="H8" s="7">
        <v>2946.8480035073089</v>
      </c>
      <c r="I8" s="7">
        <v>3320.4377584736812</v>
      </c>
      <c r="J8" s="7">
        <v>3804.0676404084038</v>
      </c>
      <c r="K8" s="7">
        <v>4533.4677620175062</v>
      </c>
      <c r="L8" s="7">
        <v>5130.5792914165913</v>
      </c>
      <c r="M8" s="7">
        <v>5612.0156978048299</v>
      </c>
      <c r="N8" s="7">
        <v>6056.9211984600015</v>
      </c>
      <c r="O8" s="7">
        <v>6025.679380729448</v>
      </c>
      <c r="P8" s="7">
        <v>6148.0916760199989</v>
      </c>
      <c r="Q8" s="7">
        <v>4850.0027569899994</v>
      </c>
      <c r="R8" s="7">
        <v>5768.9708708199987</v>
      </c>
      <c r="S8" s="7">
        <v>6204.2197430200013</v>
      </c>
      <c r="T8" s="7">
        <v>7489.1170109000004</v>
      </c>
      <c r="U8" s="7">
        <v>8245.0534049300022</v>
      </c>
      <c r="V8" s="7"/>
    </row>
    <row r="9" spans="1:22" ht="15" customHeight="1" x14ac:dyDescent="0.3">
      <c r="A9" s="11" t="s">
        <v>5</v>
      </c>
      <c r="B9" s="7">
        <v>8314.9229883987755</v>
      </c>
      <c r="C9" s="7">
        <v>15236.117556389261</v>
      </c>
      <c r="D9" s="7">
        <v>5485.0086544300002</v>
      </c>
      <c r="E9" s="7">
        <v>7504.1227099228572</v>
      </c>
      <c r="F9" s="7">
        <v>2358.4616808158416</v>
      </c>
      <c r="G9" s="7">
        <v>2098.8747376815936</v>
      </c>
      <c r="H9" s="7">
        <v>2231.4250339568948</v>
      </c>
      <c r="I9" s="7">
        <v>2553.9881872739929</v>
      </c>
      <c r="J9" s="7">
        <v>2822.5661346921161</v>
      </c>
      <c r="K9" s="7">
        <v>3427.7957942079497</v>
      </c>
      <c r="L9" s="7">
        <v>3935.0491341426068</v>
      </c>
      <c r="M9" s="7">
        <v>4995.8129716506128</v>
      </c>
      <c r="N9" s="7">
        <v>4604.449592699998</v>
      </c>
      <c r="O9" s="7">
        <v>5452.2192781999993</v>
      </c>
      <c r="P9" s="7">
        <v>7263.6760404100005</v>
      </c>
      <c r="Q9" s="7">
        <v>5783.1624812600003</v>
      </c>
      <c r="R9" s="7">
        <v>6673.30843396</v>
      </c>
      <c r="S9" s="7">
        <v>7519.3544501100014</v>
      </c>
      <c r="T9" s="7">
        <v>6781.0526282100009</v>
      </c>
      <c r="U9" s="7">
        <v>7097.4933869300003</v>
      </c>
      <c r="V9" s="7"/>
    </row>
    <row r="10" spans="1:22" ht="15" customHeight="1" x14ac:dyDescent="0.3">
      <c r="A10" s="11" t="s">
        <v>6</v>
      </c>
      <c r="B10" s="7">
        <v>34059.638264467554</v>
      </c>
      <c r="C10" s="7">
        <v>49008.692902166345</v>
      </c>
      <c r="D10" s="7">
        <v>45868.92870823</v>
      </c>
      <c r="E10" s="7">
        <v>71236.819743364511</v>
      </c>
      <c r="F10" s="7">
        <v>53712.796356127066</v>
      </c>
      <c r="G10" s="7">
        <v>61965.445376573763</v>
      </c>
      <c r="H10" s="7">
        <v>57746.70077445553</v>
      </c>
      <c r="I10" s="7">
        <v>66020.284353633004</v>
      </c>
      <c r="J10" s="7">
        <v>79610.446146083574</v>
      </c>
      <c r="K10" s="7">
        <v>83434.669167084168</v>
      </c>
      <c r="L10" s="7">
        <v>87817.858173481334</v>
      </c>
      <c r="M10" s="7">
        <v>89075.310773053963</v>
      </c>
      <c r="N10" s="7">
        <v>93230.211384030001</v>
      </c>
      <c r="O10" s="7">
        <v>99951.270323489996</v>
      </c>
      <c r="P10" s="7">
        <v>111317.58583100002</v>
      </c>
      <c r="Q10" s="7">
        <v>100727.05848024998</v>
      </c>
      <c r="R10" s="7">
        <v>110887.71546358003</v>
      </c>
      <c r="S10" s="7">
        <v>129541.56722722002</v>
      </c>
      <c r="T10" s="7">
        <v>132063.29063228</v>
      </c>
      <c r="U10" s="7">
        <v>143494.84742782998</v>
      </c>
      <c r="V10" s="7"/>
    </row>
    <row r="11" spans="1:22" ht="15" customHeight="1" x14ac:dyDescent="0.3">
      <c r="A11" s="11" t="s">
        <v>7</v>
      </c>
      <c r="B11" s="7">
        <v>1492.9695533848835</v>
      </c>
      <c r="C11" s="7">
        <v>1683.1464390688361</v>
      </c>
      <c r="D11" s="7">
        <v>1395.7628673099996</v>
      </c>
      <c r="E11" s="7">
        <v>1453.3595798494516</v>
      </c>
      <c r="F11" s="7">
        <v>1222.5921610747657</v>
      </c>
      <c r="G11" s="7">
        <v>1429.8249751451303</v>
      </c>
      <c r="H11" s="7">
        <v>1715.8519509020748</v>
      </c>
      <c r="I11" s="7">
        <v>1951.502741624902</v>
      </c>
      <c r="J11" s="7">
        <v>2240.0508300899633</v>
      </c>
      <c r="K11" s="7">
        <v>3133.3606676961554</v>
      </c>
      <c r="L11" s="7">
        <v>2837.5536583589533</v>
      </c>
      <c r="M11" s="7">
        <v>3241.0249599393142</v>
      </c>
      <c r="N11" s="7">
        <v>3515.4765147499988</v>
      </c>
      <c r="O11" s="7">
        <v>3463.0786313499993</v>
      </c>
      <c r="P11" s="7">
        <v>3655.8479864600013</v>
      </c>
      <c r="Q11" s="7">
        <v>2756.0801760299996</v>
      </c>
      <c r="R11" s="7">
        <v>3273.6760234199992</v>
      </c>
      <c r="S11" s="7">
        <v>3742.1006119900007</v>
      </c>
      <c r="T11" s="7">
        <v>4206.4652342500003</v>
      </c>
      <c r="U11" s="7">
        <v>4876.2073401500011</v>
      </c>
      <c r="V11" s="7"/>
    </row>
    <row r="12" spans="1:22" ht="15" customHeight="1" x14ac:dyDescent="0.3">
      <c r="A12" s="11" t="s">
        <v>8</v>
      </c>
      <c r="B12" s="7">
        <v>5749.4640910243879</v>
      </c>
      <c r="C12" s="7">
        <v>7526.9796202215884</v>
      </c>
      <c r="D12" s="7">
        <v>7171.7697704526308</v>
      </c>
      <c r="E12" s="7">
        <v>9673.9906085782768</v>
      </c>
      <c r="F12" s="7">
        <v>9751.1724784694543</v>
      </c>
      <c r="G12" s="7">
        <v>10810.326989276113</v>
      </c>
      <c r="H12" s="7">
        <v>9735.0060270247413</v>
      </c>
      <c r="I12" s="7">
        <v>10521.714044028604</v>
      </c>
      <c r="J12" s="7">
        <v>14009.735728619136</v>
      </c>
      <c r="K12" s="7">
        <v>14903.949673950105</v>
      </c>
      <c r="L12" s="7">
        <v>16988.332367003968</v>
      </c>
      <c r="M12" s="7">
        <v>16604.51428058798</v>
      </c>
      <c r="N12" s="7">
        <v>17341.552712699999</v>
      </c>
      <c r="O12" s="7">
        <v>16824.699760111551</v>
      </c>
      <c r="P12" s="7">
        <v>19979.980597639998</v>
      </c>
      <c r="Q12" s="7">
        <v>18673.898891010002</v>
      </c>
      <c r="R12" s="7">
        <v>21553.770572919995</v>
      </c>
      <c r="S12" s="7">
        <v>25943.350970739993</v>
      </c>
      <c r="T12" s="7">
        <v>26779.369792830003</v>
      </c>
      <c r="U12" s="7">
        <v>34105.330592749975</v>
      </c>
      <c r="V12" s="7"/>
    </row>
    <row r="13" spans="1:22" ht="15" customHeight="1" x14ac:dyDescent="0.3">
      <c r="A13" s="11" t="s">
        <v>9</v>
      </c>
      <c r="B13" s="7">
        <v>66783.641996833554</v>
      </c>
      <c r="C13" s="7">
        <v>29112.298293910226</v>
      </c>
      <c r="D13" s="7">
        <v>24932.538705214043</v>
      </c>
      <c r="E13" s="7">
        <v>46726.993086346658</v>
      </c>
      <c r="F13" s="7">
        <v>28675.629505658373</v>
      </c>
      <c r="G13" s="7">
        <v>33165.647001479934</v>
      </c>
      <c r="H13" s="7">
        <v>45747.849525327052</v>
      </c>
      <c r="I13" s="7">
        <v>27850.192274581121</v>
      </c>
      <c r="J13" s="7">
        <v>33135.70808485763</v>
      </c>
      <c r="K13" s="7">
        <v>35197.664844476363</v>
      </c>
      <c r="L13" s="7">
        <v>36640.215344410404</v>
      </c>
      <c r="M13" s="7">
        <v>41596.566728630409</v>
      </c>
      <c r="N13" s="7">
        <v>43491.535509749992</v>
      </c>
      <c r="O13" s="7">
        <v>41316.047818393454</v>
      </c>
      <c r="P13" s="7">
        <v>46931.957741879989</v>
      </c>
      <c r="Q13" s="7">
        <v>40326.542575750005</v>
      </c>
      <c r="R13" s="7">
        <v>42629.351627409989</v>
      </c>
      <c r="S13" s="7">
        <v>52551.734059460003</v>
      </c>
      <c r="T13" s="7">
        <v>54901.258447789995</v>
      </c>
      <c r="U13" s="7">
        <v>60391.447357629986</v>
      </c>
      <c r="V13" s="7"/>
    </row>
    <row r="14" spans="1:22" ht="18" customHeight="1" x14ac:dyDescent="0.3">
      <c r="A14" s="11" t="s">
        <v>10</v>
      </c>
      <c r="B14" s="7">
        <v>1809.4467040533468</v>
      </c>
      <c r="C14" s="7">
        <v>2334.7200493156079</v>
      </c>
      <c r="D14" s="7">
        <v>2429.71518939</v>
      </c>
      <c r="E14" s="7">
        <v>2560.5611021763384</v>
      </c>
      <c r="F14" s="7">
        <v>2664.3547253797728</v>
      </c>
      <c r="G14" s="7">
        <v>3166.5739950563498</v>
      </c>
      <c r="H14" s="7">
        <v>2875.9040191085937</v>
      </c>
      <c r="I14" s="7">
        <v>3484.7723486355503</v>
      </c>
      <c r="J14" s="7">
        <v>3892.8690278056761</v>
      </c>
      <c r="K14" s="7">
        <v>4474.8536524810515</v>
      </c>
      <c r="L14" s="7">
        <v>4891.3487058938517</v>
      </c>
      <c r="M14" s="7">
        <v>5515.0783570698932</v>
      </c>
      <c r="N14" s="7">
        <v>6749.9539076699984</v>
      </c>
      <c r="O14" s="7">
        <v>6521.436479018349</v>
      </c>
      <c r="P14" s="7">
        <v>7230.5531351199988</v>
      </c>
      <c r="Q14" s="7">
        <v>6009.6751645599998</v>
      </c>
      <c r="R14" s="7">
        <v>7231.7410806300004</v>
      </c>
      <c r="S14" s="7">
        <v>8462.6911954599982</v>
      </c>
      <c r="T14" s="7">
        <v>9452.8656502800004</v>
      </c>
      <c r="U14" s="7">
        <v>11687.608604299998</v>
      </c>
      <c r="V14" s="7"/>
    </row>
    <row r="15" spans="1:22" ht="15" customHeight="1" x14ac:dyDescent="0.3">
      <c r="A15" s="11" t="s">
        <v>11</v>
      </c>
      <c r="B15" s="7">
        <v>0</v>
      </c>
      <c r="C15" s="7">
        <v>0</v>
      </c>
      <c r="D15" s="7">
        <v>0</v>
      </c>
      <c r="E15" s="7">
        <v>0</v>
      </c>
      <c r="F15" s="7">
        <v>3621.0960409957056</v>
      </c>
      <c r="G15" s="7">
        <v>5417.4057816462764</v>
      </c>
      <c r="H15" s="7">
        <v>5640.974360073531</v>
      </c>
      <c r="I15" s="7">
        <v>5926.7621690774931</v>
      </c>
      <c r="J15" s="7">
        <v>7129.1372526729174</v>
      </c>
      <c r="K15" s="7">
        <v>8081.240999783925</v>
      </c>
      <c r="L15" s="7">
        <v>8662.4943377721047</v>
      </c>
      <c r="M15" s="7">
        <v>9784.8508193815269</v>
      </c>
      <c r="N15" s="7">
        <v>11447.817284869992</v>
      </c>
      <c r="O15" s="7">
        <v>11518.576355230005</v>
      </c>
      <c r="P15" s="7">
        <v>13547.889664030003</v>
      </c>
      <c r="Q15" s="7">
        <v>12045.173775590003</v>
      </c>
      <c r="R15" s="7">
        <v>13446.379811480001</v>
      </c>
      <c r="S15" s="7">
        <v>15184.760392199994</v>
      </c>
      <c r="T15" s="7">
        <v>16205.23947484</v>
      </c>
      <c r="U15" s="7">
        <v>16665.42182594</v>
      </c>
      <c r="V15" s="7"/>
    </row>
    <row r="16" spans="1:22" ht="15" customHeight="1" x14ac:dyDescent="0.3">
      <c r="A16" s="11" t="s">
        <v>12</v>
      </c>
      <c r="B16" s="7">
        <v>4972.4613697794975</v>
      </c>
      <c r="C16" s="7">
        <v>5715.8805801661792</v>
      </c>
      <c r="D16" s="7">
        <v>5684.4694508099992</v>
      </c>
      <c r="E16" s="7">
        <v>7543.1820320244224</v>
      </c>
      <c r="F16" s="7">
        <v>4988.3391453138929</v>
      </c>
      <c r="G16" s="7">
        <v>6339.2285669827306</v>
      </c>
      <c r="H16" s="7">
        <v>6309.348296660628</v>
      </c>
      <c r="I16" s="7">
        <v>7161.2697836085581</v>
      </c>
      <c r="J16" s="7">
        <v>8605.0142896068955</v>
      </c>
      <c r="K16" s="7">
        <v>9994.9407164774038</v>
      </c>
      <c r="L16" s="7">
        <v>11942.674934281746</v>
      </c>
      <c r="M16" s="7">
        <v>11171.424733551936</v>
      </c>
      <c r="N16" s="7">
        <v>12874.479141129996</v>
      </c>
      <c r="O16" s="7">
        <v>18232.751412654256</v>
      </c>
      <c r="P16" s="7">
        <v>15581.029407890011</v>
      </c>
      <c r="Q16" s="7">
        <v>13449.550289029999</v>
      </c>
      <c r="R16" s="7">
        <v>15502.090382200004</v>
      </c>
      <c r="S16" s="7">
        <v>18042.258734589988</v>
      </c>
      <c r="T16" s="7">
        <v>19074.940999049999</v>
      </c>
      <c r="U16" s="7">
        <v>21110.547623729992</v>
      </c>
      <c r="V16" s="7"/>
    </row>
    <row r="17" spans="1:22" ht="15" customHeight="1" x14ac:dyDescent="0.3">
      <c r="A17" s="11" t="s">
        <v>13</v>
      </c>
      <c r="B17" s="7">
        <v>4050.3093118422471</v>
      </c>
      <c r="C17" s="7">
        <v>5949.1802099969245</v>
      </c>
      <c r="D17" s="7">
        <v>5462.6211439900007</v>
      </c>
      <c r="E17" s="7">
        <v>6800.3549193921044</v>
      </c>
      <c r="F17" s="7">
        <v>7184.1636719099188</v>
      </c>
      <c r="G17" s="7">
        <v>8979.4164525733704</v>
      </c>
      <c r="H17" s="7">
        <v>6009.8819874342016</v>
      </c>
      <c r="I17" s="7">
        <v>7793.6184034272746</v>
      </c>
      <c r="J17" s="7">
        <v>10331.97910844244</v>
      </c>
      <c r="K17" s="7">
        <v>10490.920804316782</v>
      </c>
      <c r="L17" s="7">
        <v>11586.47678655528</v>
      </c>
      <c r="M17" s="7">
        <v>13337.404052888105</v>
      </c>
      <c r="N17" s="7">
        <v>13171.085025599996</v>
      </c>
      <c r="O17" s="7">
        <v>15053.685940329997</v>
      </c>
      <c r="P17" s="7">
        <v>19903.285146170001</v>
      </c>
      <c r="Q17" s="7">
        <v>15636.874892120009</v>
      </c>
      <c r="R17" s="7">
        <v>19344.432557970002</v>
      </c>
      <c r="S17" s="7">
        <v>24683.219572170005</v>
      </c>
      <c r="T17" s="7">
        <v>25055.762239149997</v>
      </c>
      <c r="U17" s="7">
        <v>26429.043507469993</v>
      </c>
      <c r="V17" s="7"/>
    </row>
    <row r="18" spans="1:22" ht="15" customHeight="1" x14ac:dyDescent="0.3">
      <c r="A18" s="11" t="s">
        <v>14</v>
      </c>
      <c r="B18" s="7">
        <v>16025.354624551997</v>
      </c>
      <c r="C18" s="7">
        <v>15685.678353061114</v>
      </c>
      <c r="D18" s="7">
        <v>16235.94782248471</v>
      </c>
      <c r="E18" s="7">
        <v>20870.721458581367</v>
      </c>
      <c r="F18" s="7">
        <v>19686.781066757889</v>
      </c>
      <c r="G18" s="7">
        <v>22417.451804865894</v>
      </c>
      <c r="H18" s="7">
        <v>16825.743772855029</v>
      </c>
      <c r="I18" s="7">
        <v>19073.767427814342</v>
      </c>
      <c r="J18" s="7">
        <v>23290.985208325172</v>
      </c>
      <c r="K18" s="7">
        <v>28944.982351704621</v>
      </c>
      <c r="L18" s="7">
        <v>30517.522763549194</v>
      </c>
      <c r="M18" s="7">
        <v>33266.25519460038</v>
      </c>
      <c r="N18" s="7">
        <v>33975.583858580023</v>
      </c>
      <c r="O18" s="7">
        <v>34658.029291569852</v>
      </c>
      <c r="P18" s="7">
        <v>36228.542787129991</v>
      </c>
      <c r="Q18" s="7">
        <v>34703.361585060011</v>
      </c>
      <c r="R18" s="7">
        <v>41603.167961300001</v>
      </c>
      <c r="S18" s="7">
        <v>48253.54807526002</v>
      </c>
      <c r="T18" s="7">
        <v>45443.056173620018</v>
      </c>
      <c r="U18" s="7">
        <v>57541.836939860019</v>
      </c>
      <c r="V18" s="7"/>
    </row>
    <row r="19" spans="1:22" ht="15" customHeight="1" x14ac:dyDescent="0.3">
      <c r="A19" s="11" t="s">
        <v>15</v>
      </c>
      <c r="B19" s="7">
        <v>23481.973518029554</v>
      </c>
      <c r="C19" s="7">
        <v>34806.094185431779</v>
      </c>
      <c r="D19" s="7">
        <v>24878.728561285629</v>
      </c>
      <c r="E19" s="7">
        <v>31010.31216849418</v>
      </c>
      <c r="F19" s="7">
        <v>26538.426150027626</v>
      </c>
      <c r="G19" s="7">
        <v>32151.425735126773</v>
      </c>
      <c r="H19" s="7">
        <v>33332.689146938828</v>
      </c>
      <c r="I19" s="7">
        <v>46164.79526960048</v>
      </c>
      <c r="J19" s="7">
        <v>48871.541758036561</v>
      </c>
      <c r="K19" s="7">
        <v>53327.923392144883</v>
      </c>
      <c r="L19" s="7">
        <v>59945.263765219643</v>
      </c>
      <c r="M19" s="7">
        <v>65630.886917189928</v>
      </c>
      <c r="N19" s="7">
        <v>74665.60922254702</v>
      </c>
      <c r="O19" s="7">
        <v>74193.713976117797</v>
      </c>
      <c r="P19" s="7">
        <v>80118.431838889999</v>
      </c>
      <c r="Q19" s="7">
        <v>68385.297935850016</v>
      </c>
      <c r="R19" s="7">
        <v>80491.023157399992</v>
      </c>
      <c r="S19" s="7">
        <v>87654.735792779975</v>
      </c>
      <c r="T19" s="7">
        <v>90422.622335109976</v>
      </c>
      <c r="U19" s="7">
        <v>106364.33420355998</v>
      </c>
      <c r="V19" s="7"/>
    </row>
    <row r="20" spans="1:22" ht="15" customHeight="1" x14ac:dyDescent="0.3">
      <c r="A20" s="11" t="s">
        <v>16</v>
      </c>
      <c r="B20" s="7">
        <v>1777.4608312210548</v>
      </c>
      <c r="C20" s="7">
        <v>2229.1156852463823</v>
      </c>
      <c r="D20" s="7">
        <v>2212.0937941957304</v>
      </c>
      <c r="E20" s="7">
        <v>2574.7338248899705</v>
      </c>
      <c r="F20" s="7">
        <v>2455.2435489570921</v>
      </c>
      <c r="G20" s="7">
        <v>3240.5072065945014</v>
      </c>
      <c r="H20" s="7">
        <v>3198.2742785820569</v>
      </c>
      <c r="I20" s="7">
        <v>3650.3326210458263</v>
      </c>
      <c r="J20" s="7">
        <v>4220.329659093989</v>
      </c>
      <c r="K20" s="7">
        <v>4496.4734376616188</v>
      </c>
      <c r="L20" s="7">
        <v>4836.0825916545928</v>
      </c>
      <c r="M20" s="7">
        <v>5260.5694390252884</v>
      </c>
      <c r="N20" s="7">
        <v>5754.470924969999</v>
      </c>
      <c r="O20" s="7">
        <v>6017.7493239399992</v>
      </c>
      <c r="P20" s="7">
        <v>6883.4458890100004</v>
      </c>
      <c r="Q20" s="7">
        <v>5218.0133461799987</v>
      </c>
      <c r="R20" s="7">
        <v>5871.0199315000018</v>
      </c>
      <c r="S20" s="7">
        <v>6583.4621522600009</v>
      </c>
      <c r="T20" s="7">
        <v>7501.4350323999961</v>
      </c>
      <c r="U20" s="7">
        <v>9097.5223242199972</v>
      </c>
      <c r="V20" s="7"/>
    </row>
    <row r="21" spans="1:22" ht="15" customHeight="1" x14ac:dyDescent="0.3">
      <c r="A21" s="11" t="s">
        <v>17</v>
      </c>
      <c r="B21" s="7">
        <v>3727.0328746948821</v>
      </c>
      <c r="C21" s="7">
        <v>7599.5128252309096</v>
      </c>
      <c r="D21" s="7">
        <v>9575.6044943800007</v>
      </c>
      <c r="E21" s="7">
        <v>10116.685441914684</v>
      </c>
      <c r="F21" s="7">
        <v>9320.4107296842139</v>
      </c>
      <c r="G21" s="7">
        <v>10350.478312426436</v>
      </c>
      <c r="H21" s="7">
        <v>9521.8400360376618</v>
      </c>
      <c r="I21" s="7">
        <v>22211.207139034384</v>
      </c>
      <c r="J21" s="7">
        <v>19242.235277095591</v>
      </c>
      <c r="K21" s="7">
        <v>22832.278906052208</v>
      </c>
      <c r="L21" s="7">
        <v>26224.820475602624</v>
      </c>
      <c r="M21" s="7">
        <v>30877.532282447799</v>
      </c>
      <c r="N21" s="7">
        <v>35931.006669140006</v>
      </c>
      <c r="O21" s="7">
        <v>40216.696886949998</v>
      </c>
      <c r="P21" s="7">
        <v>50546.433163130016</v>
      </c>
      <c r="Q21" s="7">
        <v>52896.156097399995</v>
      </c>
      <c r="R21" s="7">
        <v>67269.476315949971</v>
      </c>
      <c r="S21" s="7">
        <v>83402.696069230107</v>
      </c>
      <c r="T21" s="7">
        <v>73481.148750619992</v>
      </c>
      <c r="U21" s="7">
        <v>94123.058294360002</v>
      </c>
      <c r="V21" s="7"/>
    </row>
    <row r="22" spans="1:22" ht="15" customHeight="1" x14ac:dyDescent="0.3">
      <c r="A22" s="11" t="s">
        <v>18</v>
      </c>
      <c r="B22" s="7">
        <v>1739.9201782570119</v>
      </c>
      <c r="C22" s="7">
        <v>1997.9469004450798</v>
      </c>
      <c r="D22" s="7">
        <v>1919.96556713</v>
      </c>
      <c r="E22" s="7">
        <v>2051.1786544058627</v>
      </c>
      <c r="F22" s="7">
        <v>2114.3645558068524</v>
      </c>
      <c r="G22" s="7">
        <v>2173.7516994639782</v>
      </c>
      <c r="H22" s="7">
        <v>2308.1392358745757</v>
      </c>
      <c r="I22" s="7">
        <v>2661.151985979478</v>
      </c>
      <c r="J22" s="7">
        <v>3040.2797892556009</v>
      </c>
      <c r="K22" s="7">
        <v>3295.3023774434337</v>
      </c>
      <c r="L22" s="7">
        <v>3737.5004998344521</v>
      </c>
      <c r="M22" s="7">
        <v>4147.6373234611774</v>
      </c>
      <c r="N22" s="7">
        <v>4851.0324549099996</v>
      </c>
      <c r="O22" s="7">
        <v>5212.1735118243496</v>
      </c>
      <c r="P22" s="7">
        <v>5373.7118893199977</v>
      </c>
      <c r="Q22" s="7">
        <v>4561.4747404299997</v>
      </c>
      <c r="R22" s="7">
        <v>5366.0124013700015</v>
      </c>
      <c r="S22" s="7">
        <v>5707.7175772499986</v>
      </c>
      <c r="T22" s="7">
        <v>6579.1240254799995</v>
      </c>
      <c r="U22" s="7">
        <v>7861.382808620001</v>
      </c>
      <c r="V22" s="7"/>
    </row>
    <row r="23" spans="1:22" ht="18" customHeight="1" x14ac:dyDescent="0.3">
      <c r="A23" s="11" t="s">
        <v>19</v>
      </c>
      <c r="B23" s="7">
        <v>279628.58055331995</v>
      </c>
      <c r="C23" s="7">
        <v>331546.17790461006</v>
      </c>
      <c r="D23" s="7">
        <v>418502.64961498999</v>
      </c>
      <c r="E23" s="7">
        <v>402069.71578760992</v>
      </c>
      <c r="F23" s="7">
        <v>432315.96805424994</v>
      </c>
      <c r="G23" s="7">
        <v>448294.89370465005</v>
      </c>
      <c r="H23" s="7">
        <v>554910.89127591997</v>
      </c>
      <c r="I23" s="7">
        <v>631741.94472843001</v>
      </c>
      <c r="J23" s="7">
        <v>734512.66826653003</v>
      </c>
      <c r="K23" s="7">
        <v>797257.01023740007</v>
      </c>
      <c r="L23" s="7">
        <v>846465.77912887</v>
      </c>
      <c r="M23" s="7">
        <v>930240.08206455002</v>
      </c>
      <c r="N23" s="7">
        <v>1058500.41341748</v>
      </c>
      <c r="O23" s="7">
        <v>1245955.5945390002</v>
      </c>
      <c r="P23" s="7">
        <v>1374513.29162613</v>
      </c>
      <c r="Q23" s="7">
        <v>1219661.815055294</v>
      </c>
      <c r="R23" s="7">
        <v>1242694.8836521772</v>
      </c>
      <c r="S23" s="7">
        <v>1348726.9874285061</v>
      </c>
      <c r="T23" s="7">
        <v>1457388.9723425501</v>
      </c>
      <c r="U23" s="7">
        <v>1633772.7390993398</v>
      </c>
      <c r="V23" s="7"/>
    </row>
    <row r="24" spans="1:22" s="9" customFormat="1" ht="15" customHeight="1" x14ac:dyDescent="0.3">
      <c r="A24" s="3"/>
      <c r="B24" s="10"/>
      <c r="C24" s="10"/>
      <c r="D24" s="10"/>
      <c r="E24" s="10"/>
      <c r="F24" s="10"/>
      <c r="G24" s="10"/>
      <c r="H24" s="10"/>
      <c r="I24" s="10"/>
      <c r="J24" s="10"/>
      <c r="K24" s="10"/>
      <c r="L24" s="10"/>
      <c r="M24" s="10"/>
      <c r="N24" s="10"/>
      <c r="O24" s="10"/>
      <c r="P24" s="10"/>
      <c r="Q24" s="10"/>
      <c r="R24" s="10"/>
      <c r="S24" s="10"/>
      <c r="T24" s="10"/>
      <c r="U24" s="10"/>
      <c r="V24" s="10"/>
    </row>
    <row r="25" spans="1:22" s="9" customFormat="1" ht="15" customHeight="1" x14ac:dyDescent="0.25">
      <c r="A25" s="9" t="s">
        <v>20</v>
      </c>
      <c r="B25" s="10">
        <f>SUM(B26:B31)</f>
        <v>3529.5326505790763</v>
      </c>
      <c r="C25" s="10">
        <f t="shared" ref="C25:U25" si="1">SUM(C26:C31)</f>
        <v>2562.8857690342879</v>
      </c>
      <c r="D25" s="10">
        <f t="shared" si="1"/>
        <v>2930.3899034418569</v>
      </c>
      <c r="E25" s="10">
        <f t="shared" si="1"/>
        <v>3018.5168833467751</v>
      </c>
      <c r="F25" s="10">
        <f t="shared" si="1"/>
        <v>2560.5495647191524</v>
      </c>
      <c r="G25" s="10">
        <f t="shared" si="1"/>
        <v>3115.5548631390111</v>
      </c>
      <c r="H25" s="10">
        <f t="shared" si="1"/>
        <v>2940.8819581386338</v>
      </c>
      <c r="I25" s="10">
        <f t="shared" si="1"/>
        <v>3343.5553431149838</v>
      </c>
      <c r="J25" s="10">
        <f t="shared" si="1"/>
        <v>3717.2505170251661</v>
      </c>
      <c r="K25" s="10">
        <f t="shared" si="1"/>
        <v>4306.2579854289215</v>
      </c>
      <c r="L25" s="10">
        <f t="shared" si="1"/>
        <v>4870.0296527438531</v>
      </c>
      <c r="M25" s="10">
        <f t="shared" si="1"/>
        <v>5743.5295008565863</v>
      </c>
      <c r="N25" s="10">
        <f t="shared" si="1"/>
        <v>6708.7684798209993</v>
      </c>
      <c r="O25" s="10">
        <f t="shared" si="1"/>
        <v>5202.0999876320002</v>
      </c>
      <c r="P25" s="10">
        <f t="shared" si="1"/>
        <v>6440.3198532400002</v>
      </c>
      <c r="Q25" s="10">
        <f t="shared" si="1"/>
        <v>5184.5846618600008</v>
      </c>
      <c r="R25" s="10">
        <f t="shared" si="1"/>
        <v>6007.7136158900003</v>
      </c>
      <c r="S25" s="10">
        <f t="shared" si="1"/>
        <v>7613.4115362399998</v>
      </c>
      <c r="T25" s="10">
        <f t="shared" si="1"/>
        <v>10361.649540923001</v>
      </c>
      <c r="U25" s="10">
        <f t="shared" si="1"/>
        <v>10799.44817915</v>
      </c>
      <c r="V25" s="10"/>
    </row>
    <row r="26" spans="1:22" ht="15" customHeight="1" x14ac:dyDescent="0.3">
      <c r="A26" s="11" t="s">
        <v>21</v>
      </c>
      <c r="B26" s="7">
        <v>91.006538492164438</v>
      </c>
      <c r="C26" s="7">
        <v>98.317225901322985</v>
      </c>
      <c r="D26" s="7">
        <v>115.01085031967058</v>
      </c>
      <c r="E26" s="7">
        <v>125.52305222014576</v>
      </c>
      <c r="F26" s="7">
        <v>138.58720311628281</v>
      </c>
      <c r="G26" s="7">
        <v>203.54356761127835</v>
      </c>
      <c r="H26" s="7">
        <v>223.01827682546283</v>
      </c>
      <c r="I26" s="7">
        <v>229.23837746000683</v>
      </c>
      <c r="J26" s="7">
        <v>247.08901456260213</v>
      </c>
      <c r="K26" s="7">
        <v>240.88538718031535</v>
      </c>
      <c r="L26" s="7">
        <v>317.83718858304104</v>
      </c>
      <c r="M26" s="7">
        <v>436.6172135763739</v>
      </c>
      <c r="N26" s="7">
        <v>489.13652685</v>
      </c>
      <c r="O26" s="7">
        <v>355.95446950000002</v>
      </c>
      <c r="P26" s="7">
        <v>396.90805095999985</v>
      </c>
      <c r="Q26" s="7">
        <v>449.66861537</v>
      </c>
      <c r="R26" s="7">
        <v>523.90886349000004</v>
      </c>
      <c r="S26" s="7">
        <v>752.81023114000004</v>
      </c>
      <c r="T26" s="7">
        <v>1533.9440192899999</v>
      </c>
      <c r="U26" s="7">
        <v>1484.8399975700002</v>
      </c>
      <c r="V26" s="7"/>
    </row>
    <row r="27" spans="1:22" ht="15" customHeight="1" x14ac:dyDescent="0.3">
      <c r="A27" s="11" t="s">
        <v>22</v>
      </c>
      <c r="B27" s="7">
        <v>135.48867272104536</v>
      </c>
      <c r="C27" s="7">
        <v>143.83943647502045</v>
      </c>
      <c r="D27" s="7">
        <v>157.48261787046647</v>
      </c>
      <c r="E27" s="7">
        <v>166.90942661670312</v>
      </c>
      <c r="F27" s="7">
        <v>195.7888047534889</v>
      </c>
      <c r="G27" s="7">
        <v>263.43252821650964</v>
      </c>
      <c r="H27" s="7">
        <v>265.89416386959687</v>
      </c>
      <c r="I27" s="7">
        <v>330.05204694451965</v>
      </c>
      <c r="J27" s="7">
        <v>379.24839619103892</v>
      </c>
      <c r="K27" s="7">
        <v>364.87992235293757</v>
      </c>
      <c r="L27" s="7">
        <v>450.60309125586065</v>
      </c>
      <c r="M27" s="7">
        <v>564.98720212095805</v>
      </c>
      <c r="N27" s="7">
        <v>754.74031092000007</v>
      </c>
      <c r="O27" s="7">
        <v>513.65673823000009</v>
      </c>
      <c r="P27" s="7">
        <v>627.17077227000016</v>
      </c>
      <c r="Q27" s="7">
        <v>658.44825316999993</v>
      </c>
      <c r="R27" s="7">
        <v>733.40645405999999</v>
      </c>
      <c r="S27" s="7">
        <v>909.92089884000018</v>
      </c>
      <c r="T27" s="7">
        <v>1547.4140941599999</v>
      </c>
      <c r="U27" s="7">
        <v>1500.1960150299999</v>
      </c>
      <c r="V27" s="7"/>
    </row>
    <row r="28" spans="1:22" ht="15" customHeight="1" x14ac:dyDescent="0.3">
      <c r="A28" s="11" t="s">
        <v>23</v>
      </c>
      <c r="B28" s="7">
        <v>301.20698136414785</v>
      </c>
      <c r="C28" s="7">
        <v>362.03630246273622</v>
      </c>
      <c r="D28" s="7">
        <v>378.54630376788657</v>
      </c>
      <c r="E28" s="7">
        <v>357.8570621565176</v>
      </c>
      <c r="F28" s="7">
        <v>355.94954774365283</v>
      </c>
      <c r="G28" s="7">
        <v>462.60465551889831</v>
      </c>
      <c r="H28" s="7">
        <v>569.55229781444427</v>
      </c>
      <c r="I28" s="7">
        <v>670.22596192756225</v>
      </c>
      <c r="J28" s="7">
        <v>780.880050592771</v>
      </c>
      <c r="K28" s="7">
        <v>878.87145810652487</v>
      </c>
      <c r="L28" s="7">
        <v>816.96191791671333</v>
      </c>
      <c r="M28" s="7">
        <v>924.25715747038339</v>
      </c>
      <c r="N28" s="7">
        <v>996.52193684000019</v>
      </c>
      <c r="O28" s="7">
        <v>782.21449091199997</v>
      </c>
      <c r="P28" s="7">
        <v>972.71925015000011</v>
      </c>
      <c r="Q28" s="7">
        <v>818.46087738999984</v>
      </c>
      <c r="R28" s="7">
        <v>1061.94599453</v>
      </c>
      <c r="S28" s="7">
        <v>1291.1038958300001</v>
      </c>
      <c r="T28" s="7">
        <v>1481.0733860999999</v>
      </c>
      <c r="U28" s="7">
        <v>1875.4912475900003</v>
      </c>
      <c r="V28" s="7"/>
    </row>
    <row r="29" spans="1:22" ht="15" customHeight="1" x14ac:dyDescent="0.3">
      <c r="A29" s="11" t="s">
        <v>24</v>
      </c>
      <c r="B29" s="7">
        <v>73.126073281623277</v>
      </c>
      <c r="C29" s="7">
        <v>77.101085978361624</v>
      </c>
      <c r="D29" s="7">
        <v>244.40744464945013</v>
      </c>
      <c r="E29" s="7">
        <v>93.530019046215372</v>
      </c>
      <c r="F29" s="7">
        <v>93.000629970148964</v>
      </c>
      <c r="G29" s="7">
        <v>117.38557005406449</v>
      </c>
      <c r="H29" s="7">
        <v>142.7681225507535</v>
      </c>
      <c r="I29" s="7">
        <v>171.19607920372744</v>
      </c>
      <c r="J29" s="7">
        <v>174.25519487453116</v>
      </c>
      <c r="K29" s="7">
        <v>195.37875104271123</v>
      </c>
      <c r="L29" s="7">
        <v>228.87886979551544</v>
      </c>
      <c r="M29" s="7">
        <v>263.54952292093384</v>
      </c>
      <c r="N29" s="7">
        <v>335.76245798000002</v>
      </c>
      <c r="O29" s="7">
        <v>227.28277771999998</v>
      </c>
      <c r="P29" s="7">
        <v>271.90417952000001</v>
      </c>
      <c r="Q29" s="7">
        <v>316.47613063999995</v>
      </c>
      <c r="R29" s="7">
        <v>381.69512932000004</v>
      </c>
      <c r="S29" s="7">
        <v>421.66053701999994</v>
      </c>
      <c r="T29" s="7">
        <v>549.6466110099999</v>
      </c>
      <c r="U29" s="7">
        <v>539.68611782000005</v>
      </c>
      <c r="V29" s="7"/>
    </row>
    <row r="30" spans="1:22" ht="15" customHeight="1" x14ac:dyDescent="0.3">
      <c r="A30" s="11" t="s">
        <v>25</v>
      </c>
      <c r="B30" s="7">
        <v>81.898857553989444</v>
      </c>
      <c r="C30" s="7">
        <v>89.011068157640764</v>
      </c>
      <c r="D30" s="7">
        <v>96.239140959160423</v>
      </c>
      <c r="E30" s="7">
        <v>96.18959453710292</v>
      </c>
      <c r="F30" s="7">
        <v>105.31901903761369</v>
      </c>
      <c r="G30" s="7">
        <v>148.99273433941383</v>
      </c>
      <c r="H30" s="7">
        <v>145.32232959571971</v>
      </c>
      <c r="I30" s="7">
        <v>169.66931822689014</v>
      </c>
      <c r="J30" s="7">
        <v>207.05243446007734</v>
      </c>
      <c r="K30" s="7">
        <v>233.84847887429967</v>
      </c>
      <c r="L30" s="7">
        <v>222.69986972060886</v>
      </c>
      <c r="M30" s="7">
        <v>281.83918536847983</v>
      </c>
      <c r="N30" s="7">
        <v>356.596132501</v>
      </c>
      <c r="O30" s="7">
        <v>251.04188697999999</v>
      </c>
      <c r="P30" s="7">
        <v>277.56112502999997</v>
      </c>
      <c r="Q30" s="7">
        <v>282.70794272000001</v>
      </c>
      <c r="R30" s="7">
        <v>373.29011966000002</v>
      </c>
      <c r="S30" s="7">
        <v>447.58385390000001</v>
      </c>
      <c r="T30" s="7">
        <v>608.51315628299983</v>
      </c>
      <c r="U30" s="7">
        <v>645.98967263000009</v>
      </c>
      <c r="V30" s="7"/>
    </row>
    <row r="31" spans="1:22" ht="15" customHeight="1" x14ac:dyDescent="0.3">
      <c r="A31" s="11" t="s">
        <v>26</v>
      </c>
      <c r="B31" s="7">
        <v>2846.805527166106</v>
      </c>
      <c r="C31" s="7">
        <v>1792.5806500592059</v>
      </c>
      <c r="D31" s="7">
        <v>1938.7035458752227</v>
      </c>
      <c r="E31" s="7">
        <v>2178.5077287700901</v>
      </c>
      <c r="F31" s="7">
        <v>1671.9043600979653</v>
      </c>
      <c r="G31" s="7">
        <v>1919.5958073988465</v>
      </c>
      <c r="H31" s="7">
        <v>1594.3267674826564</v>
      </c>
      <c r="I31" s="7">
        <v>1773.1735593522776</v>
      </c>
      <c r="J31" s="7">
        <v>1928.7254263441453</v>
      </c>
      <c r="K31" s="7">
        <v>2392.393987872133</v>
      </c>
      <c r="L31" s="7">
        <v>2833.0487154721141</v>
      </c>
      <c r="M31" s="7">
        <v>3272.2792193994569</v>
      </c>
      <c r="N31" s="7">
        <v>3776.0111147299995</v>
      </c>
      <c r="O31" s="7">
        <v>3071.94962429</v>
      </c>
      <c r="P31" s="7">
        <v>3894.0564753100002</v>
      </c>
      <c r="Q31" s="7">
        <v>2658.8228425700004</v>
      </c>
      <c r="R31" s="7">
        <v>2933.4670548300001</v>
      </c>
      <c r="S31" s="7">
        <v>3790.3321195099993</v>
      </c>
      <c r="T31" s="7">
        <v>4641.05827408</v>
      </c>
      <c r="U31" s="7">
        <v>4753.2451285099987</v>
      </c>
      <c r="V31" s="7"/>
    </row>
    <row r="32" spans="1:22" s="9" customFormat="1" ht="15" customHeight="1" x14ac:dyDescent="0.3">
      <c r="A32" s="3"/>
      <c r="B32" s="10"/>
      <c r="C32" s="10"/>
      <c r="D32" s="10"/>
      <c r="E32" s="10"/>
      <c r="F32" s="10"/>
      <c r="G32" s="10"/>
      <c r="H32" s="10"/>
      <c r="I32" s="10"/>
      <c r="J32" s="10"/>
      <c r="K32" s="10"/>
      <c r="L32" s="10"/>
      <c r="M32" s="10"/>
      <c r="N32" s="10"/>
      <c r="O32" s="10"/>
      <c r="P32" s="10"/>
      <c r="Q32" s="10"/>
      <c r="R32" s="10"/>
      <c r="S32" s="10"/>
      <c r="T32" s="10"/>
      <c r="U32" s="10"/>
      <c r="V32" s="10"/>
    </row>
    <row r="33" spans="1:22" s="9" customFormat="1" ht="15" customHeight="1" x14ac:dyDescent="0.25">
      <c r="A33" s="9" t="s">
        <v>27</v>
      </c>
      <c r="B33" s="10">
        <f>SUM(B34:B37)</f>
        <v>4409.1627127339352</v>
      </c>
      <c r="C33" s="10">
        <f t="shared" ref="C33:U33" si="2">SUM(C34:C37)</f>
        <v>6063.6259095869</v>
      </c>
      <c r="D33" s="10">
        <f t="shared" si="2"/>
        <v>4123.1265636738226</v>
      </c>
      <c r="E33" s="10">
        <f t="shared" si="2"/>
        <v>4444.0104327622012</v>
      </c>
      <c r="F33" s="10">
        <f t="shared" si="2"/>
        <v>4667.8839557580213</v>
      </c>
      <c r="G33" s="10">
        <f t="shared" si="2"/>
        <v>5825.2988538189629</v>
      </c>
      <c r="H33" s="10">
        <f t="shared" si="2"/>
        <v>6136.0240486090261</v>
      </c>
      <c r="I33" s="10">
        <f t="shared" si="2"/>
        <v>7146.0875903216711</v>
      </c>
      <c r="J33" s="10">
        <f t="shared" si="2"/>
        <v>8036.6492482082504</v>
      </c>
      <c r="K33" s="10">
        <f t="shared" si="2"/>
        <v>8855.4604161177431</v>
      </c>
      <c r="L33" s="10">
        <f t="shared" si="2"/>
        <v>9857.5267560178108</v>
      </c>
      <c r="M33" s="10">
        <f t="shared" si="2"/>
        <v>11942.962520616231</v>
      </c>
      <c r="N33" s="10">
        <f t="shared" si="2"/>
        <v>14688.615622759999</v>
      </c>
      <c r="O33" s="10">
        <f t="shared" si="2"/>
        <v>12477.276095169998</v>
      </c>
      <c r="P33" s="10">
        <f t="shared" si="2"/>
        <v>14084.04882731</v>
      </c>
      <c r="Q33" s="10">
        <f t="shared" si="2"/>
        <v>12806.947861059998</v>
      </c>
      <c r="R33" s="10">
        <f t="shared" si="2"/>
        <v>14010.155764139998</v>
      </c>
      <c r="S33" s="10">
        <f t="shared" si="2"/>
        <v>16990.990124060001</v>
      </c>
      <c r="T33" s="10">
        <f t="shared" si="2"/>
        <v>19332.550342689996</v>
      </c>
      <c r="U33" s="10">
        <f t="shared" si="2"/>
        <v>23651.556864994</v>
      </c>
      <c r="V33" s="10"/>
    </row>
    <row r="34" spans="1:22" ht="15" customHeight="1" x14ac:dyDescent="0.3">
      <c r="A34" s="11" t="s">
        <v>28</v>
      </c>
      <c r="B34" s="7">
        <v>475.35354380514781</v>
      </c>
      <c r="C34" s="7">
        <v>535.14603273669445</v>
      </c>
      <c r="D34" s="7">
        <v>568.8488009762408</v>
      </c>
      <c r="E34" s="7">
        <v>542.43102456765382</v>
      </c>
      <c r="F34" s="7">
        <v>586.01312778051124</v>
      </c>
      <c r="G34" s="7">
        <v>747.23319421914857</v>
      </c>
      <c r="H34" s="7">
        <v>804.06175625890478</v>
      </c>
      <c r="I34" s="7">
        <v>956.48165389016685</v>
      </c>
      <c r="J34" s="7">
        <v>1077.4464971261493</v>
      </c>
      <c r="K34" s="7">
        <v>1225.0752140197742</v>
      </c>
      <c r="L34" s="7">
        <v>1391.1323439990567</v>
      </c>
      <c r="M34" s="7">
        <v>1629.8473919479127</v>
      </c>
      <c r="N34" s="7">
        <v>1890.3803476300002</v>
      </c>
      <c r="O34" s="7">
        <v>1505.6461682499996</v>
      </c>
      <c r="P34" s="7">
        <v>1819.5343917300006</v>
      </c>
      <c r="Q34" s="7">
        <v>1733.7349582700006</v>
      </c>
      <c r="R34" s="7">
        <v>1809.2590104799999</v>
      </c>
      <c r="S34" s="7">
        <v>2171.1629476200001</v>
      </c>
      <c r="T34" s="7">
        <v>3238.8289075299999</v>
      </c>
      <c r="U34" s="7">
        <v>3569.0558379039994</v>
      </c>
      <c r="V34" s="7"/>
    </row>
    <row r="35" spans="1:22" ht="15" customHeight="1" x14ac:dyDescent="0.3">
      <c r="A35" s="11" t="s">
        <v>29</v>
      </c>
      <c r="B35" s="7">
        <v>516.51500303475132</v>
      </c>
      <c r="C35" s="7">
        <v>643.65954267432323</v>
      </c>
      <c r="D35" s="7">
        <v>614.78390830036301</v>
      </c>
      <c r="E35" s="7">
        <v>711.69078194497934</v>
      </c>
      <c r="F35" s="7">
        <v>726.58107433397777</v>
      </c>
      <c r="G35" s="7">
        <v>945.2744389782531</v>
      </c>
      <c r="H35" s="7">
        <v>907.01120044083757</v>
      </c>
      <c r="I35" s="7">
        <v>1018.1440458838451</v>
      </c>
      <c r="J35" s="7">
        <v>1091.8456830000048</v>
      </c>
      <c r="K35" s="7">
        <v>1209.4642003237909</v>
      </c>
      <c r="L35" s="7">
        <v>1293.1407152520781</v>
      </c>
      <c r="M35" s="7">
        <v>1589.7581043209461</v>
      </c>
      <c r="N35" s="7">
        <v>1937.9261742099998</v>
      </c>
      <c r="O35" s="7">
        <v>1792.4765263299996</v>
      </c>
      <c r="P35" s="7">
        <v>1966.0381598599995</v>
      </c>
      <c r="Q35" s="7">
        <v>1874.31324307</v>
      </c>
      <c r="R35" s="7">
        <v>2006.5601347899997</v>
      </c>
      <c r="S35" s="7">
        <v>2537.7372485299993</v>
      </c>
      <c r="T35" s="7">
        <v>2800.8121336900003</v>
      </c>
      <c r="U35" s="7">
        <v>3384.4211890200004</v>
      </c>
      <c r="V35" s="7"/>
    </row>
    <row r="36" spans="1:22" ht="15" customHeight="1" x14ac:dyDescent="0.3">
      <c r="A36" s="11" t="s">
        <v>30</v>
      </c>
      <c r="B36" s="7">
        <v>720.12078105785361</v>
      </c>
      <c r="C36" s="7">
        <v>794.7516186909628</v>
      </c>
      <c r="D36" s="7">
        <v>839.10773959936216</v>
      </c>
      <c r="E36" s="7">
        <v>890.09183098835786</v>
      </c>
      <c r="F36" s="7">
        <v>877.74174922731277</v>
      </c>
      <c r="G36" s="7">
        <v>1117.6449227576738</v>
      </c>
      <c r="H36" s="7">
        <v>1214.5078986850835</v>
      </c>
      <c r="I36" s="7">
        <v>1477.9750291307316</v>
      </c>
      <c r="J36" s="7">
        <v>1760.7954780477278</v>
      </c>
      <c r="K36" s="7">
        <v>1871.9332478942606</v>
      </c>
      <c r="L36" s="7">
        <v>2131.3152405155724</v>
      </c>
      <c r="M36" s="7">
        <v>2725.1747184110468</v>
      </c>
      <c r="N36" s="7">
        <v>3360.5176090099994</v>
      </c>
      <c r="O36" s="7">
        <v>2574.6230767299999</v>
      </c>
      <c r="P36" s="7">
        <v>2818.7597748899998</v>
      </c>
      <c r="Q36" s="7">
        <v>2664.2593033399985</v>
      </c>
      <c r="R36" s="7">
        <v>2872.9505150999994</v>
      </c>
      <c r="S36" s="7">
        <v>3527.88059772</v>
      </c>
      <c r="T36" s="7">
        <v>4580.3481149299987</v>
      </c>
      <c r="U36" s="7">
        <v>5745.7496103000003</v>
      </c>
      <c r="V36" s="7"/>
    </row>
    <row r="37" spans="1:22" ht="15" customHeight="1" x14ac:dyDescent="0.3">
      <c r="A37" s="11" t="s">
        <v>31</v>
      </c>
      <c r="B37" s="7">
        <v>2697.1733848361823</v>
      </c>
      <c r="C37" s="7">
        <v>4090.0687154849193</v>
      </c>
      <c r="D37" s="7">
        <v>2100.3861147978569</v>
      </c>
      <c r="E37" s="7">
        <v>2299.7967952612098</v>
      </c>
      <c r="F37" s="7">
        <v>2477.5480044162196</v>
      </c>
      <c r="G37" s="7">
        <v>3015.1462978638874</v>
      </c>
      <c r="H37" s="7">
        <v>3210.4431932241996</v>
      </c>
      <c r="I37" s="7">
        <v>3693.4868614169272</v>
      </c>
      <c r="J37" s="7">
        <v>4106.5615900343682</v>
      </c>
      <c r="K37" s="7">
        <v>4548.9877538799174</v>
      </c>
      <c r="L37" s="7">
        <v>5041.9384562511032</v>
      </c>
      <c r="M37" s="7">
        <v>5998.1823059363251</v>
      </c>
      <c r="N37" s="7">
        <v>7499.7914919099994</v>
      </c>
      <c r="O37" s="7">
        <v>6604.530323859999</v>
      </c>
      <c r="P37" s="7">
        <v>7479.7165008299999</v>
      </c>
      <c r="Q37" s="7">
        <v>6534.6403563799995</v>
      </c>
      <c r="R37" s="7">
        <v>7321.386103769999</v>
      </c>
      <c r="S37" s="7">
        <v>8754.2093301900004</v>
      </c>
      <c r="T37" s="7">
        <v>8712.5611865399987</v>
      </c>
      <c r="U37" s="7">
        <v>10952.330227769999</v>
      </c>
      <c r="V37" s="7"/>
    </row>
    <row r="38" spans="1:22" s="9" customFormat="1" ht="15" customHeight="1" x14ac:dyDescent="0.3">
      <c r="A38" s="3"/>
      <c r="B38" s="10"/>
      <c r="C38" s="10"/>
      <c r="D38" s="10"/>
      <c r="E38" s="10"/>
      <c r="F38" s="10"/>
      <c r="G38" s="10"/>
      <c r="H38" s="10"/>
      <c r="I38" s="10"/>
      <c r="J38" s="10"/>
      <c r="K38" s="10"/>
      <c r="L38" s="10"/>
      <c r="M38" s="10"/>
      <c r="N38" s="10"/>
      <c r="O38" s="10"/>
      <c r="P38" s="10"/>
      <c r="Q38" s="10"/>
      <c r="R38" s="10"/>
      <c r="S38" s="10"/>
      <c r="T38" s="10"/>
      <c r="U38" s="10"/>
      <c r="V38" s="10"/>
    </row>
    <row r="39" spans="1:22" s="9" customFormat="1" ht="15" customHeight="1" x14ac:dyDescent="0.25">
      <c r="A39" s="9" t="s">
        <v>32</v>
      </c>
      <c r="B39" s="10">
        <f>SUM(B40:B43)</f>
        <v>1589.1062068008564</v>
      </c>
      <c r="C39" s="10">
        <f t="shared" ref="C39:U39" si="3">SUM(C40:C43)</f>
        <v>1778.6772172243532</v>
      </c>
      <c r="D39" s="10">
        <f t="shared" si="3"/>
        <v>2111.2088599049257</v>
      </c>
      <c r="E39" s="10">
        <f t="shared" si="3"/>
        <v>2367.2310415465254</v>
      </c>
      <c r="F39" s="10">
        <f t="shared" si="3"/>
        <v>2558.3911824788352</v>
      </c>
      <c r="G39" s="10">
        <f t="shared" si="3"/>
        <v>3297.7759178828942</v>
      </c>
      <c r="H39" s="10">
        <f t="shared" si="3"/>
        <v>3656.4096280576941</v>
      </c>
      <c r="I39" s="10">
        <f t="shared" si="3"/>
        <v>4525.1322710809227</v>
      </c>
      <c r="J39" s="10">
        <f t="shared" si="3"/>
        <v>5769.6540795635829</v>
      </c>
      <c r="K39" s="10">
        <f t="shared" si="3"/>
        <v>6496.7112805099787</v>
      </c>
      <c r="L39" s="10">
        <f t="shared" si="3"/>
        <v>7588.2150348703572</v>
      </c>
      <c r="M39" s="10">
        <f t="shared" si="3"/>
        <v>8936.1642868117178</v>
      </c>
      <c r="N39" s="10">
        <f t="shared" si="3"/>
        <v>9958.746775100004</v>
      </c>
      <c r="O39" s="10">
        <f t="shared" si="3"/>
        <v>8283.2360591399993</v>
      </c>
      <c r="P39" s="10">
        <f t="shared" si="3"/>
        <v>8859.7474931700017</v>
      </c>
      <c r="Q39" s="10">
        <f t="shared" si="3"/>
        <v>8331.9922138999991</v>
      </c>
      <c r="R39" s="10">
        <f t="shared" si="3"/>
        <v>9078.221458330001</v>
      </c>
      <c r="S39" s="10">
        <f t="shared" si="3"/>
        <v>10315.083572879999</v>
      </c>
      <c r="T39" s="10">
        <f t="shared" si="3"/>
        <v>12954.125680839998</v>
      </c>
      <c r="U39" s="10">
        <f t="shared" si="3"/>
        <v>14877.758834939999</v>
      </c>
      <c r="V39" s="10"/>
    </row>
    <row r="40" spans="1:22" ht="15" customHeight="1" x14ac:dyDescent="0.3">
      <c r="A40" s="11" t="s">
        <v>33</v>
      </c>
      <c r="B40" s="7">
        <v>631.46946211955708</v>
      </c>
      <c r="C40" s="7">
        <v>702.6762567086223</v>
      </c>
      <c r="D40" s="7">
        <v>802.63045714777661</v>
      </c>
      <c r="E40" s="7">
        <v>972.65868496173186</v>
      </c>
      <c r="F40" s="7">
        <v>1076.9784346793047</v>
      </c>
      <c r="G40" s="7">
        <v>1344.1025426163983</v>
      </c>
      <c r="H40" s="7">
        <v>1477.8717726103403</v>
      </c>
      <c r="I40" s="7">
        <v>1913.4822472647948</v>
      </c>
      <c r="J40" s="7">
        <v>2559.7543014316316</v>
      </c>
      <c r="K40" s="7">
        <v>3100.5458913289144</v>
      </c>
      <c r="L40" s="7">
        <v>3754.434118979801</v>
      </c>
      <c r="M40" s="7">
        <v>4482.7155055636713</v>
      </c>
      <c r="N40" s="7">
        <v>5044.8280624000008</v>
      </c>
      <c r="O40" s="7">
        <v>3369.6460834299992</v>
      </c>
      <c r="P40" s="7">
        <v>3945.2993594700001</v>
      </c>
      <c r="Q40" s="7">
        <v>3407.1823604199999</v>
      </c>
      <c r="R40" s="7">
        <v>3418.7709863699997</v>
      </c>
      <c r="S40" s="7">
        <v>3906.6359147299995</v>
      </c>
      <c r="T40" s="7">
        <v>5074.7606449899995</v>
      </c>
      <c r="U40" s="7">
        <v>5444.8349505099995</v>
      </c>
      <c r="V40" s="7"/>
    </row>
    <row r="41" spans="1:22" ht="15" customHeight="1" x14ac:dyDescent="0.3">
      <c r="A41" s="11" t="s">
        <v>34</v>
      </c>
      <c r="B41" s="7">
        <v>646.79638036487484</v>
      </c>
      <c r="C41" s="7">
        <v>736.25367454199943</v>
      </c>
      <c r="D41" s="7">
        <v>939.0659621484765</v>
      </c>
      <c r="E41" s="7">
        <v>996.30605102101583</v>
      </c>
      <c r="F41" s="7">
        <v>1001.5972202943404</v>
      </c>
      <c r="G41" s="7">
        <v>1283.5783739492369</v>
      </c>
      <c r="H41" s="7">
        <v>1554.732591499919</v>
      </c>
      <c r="I41" s="7">
        <v>1870.5499028203994</v>
      </c>
      <c r="J41" s="7">
        <v>2223.9353927618899</v>
      </c>
      <c r="K41" s="7">
        <v>2454.4878086594845</v>
      </c>
      <c r="L41" s="7">
        <v>2805.521411681359</v>
      </c>
      <c r="M41" s="7">
        <v>3248.3510246346295</v>
      </c>
      <c r="N41" s="7">
        <v>3417.3656279000006</v>
      </c>
      <c r="O41" s="7">
        <v>3800.7479574199997</v>
      </c>
      <c r="P41" s="7">
        <v>3582.5393674300003</v>
      </c>
      <c r="Q41" s="7">
        <v>3631.7393617099997</v>
      </c>
      <c r="R41" s="7">
        <v>4159.4093103800005</v>
      </c>
      <c r="S41" s="7">
        <v>4671.7376397699991</v>
      </c>
      <c r="T41" s="7">
        <v>5559.0908246299987</v>
      </c>
      <c r="U41" s="7">
        <v>6838.3450547199991</v>
      </c>
      <c r="V41" s="7"/>
    </row>
    <row r="42" spans="1:22" ht="15" customHeight="1" x14ac:dyDescent="0.3">
      <c r="A42" s="11" t="s">
        <v>35</v>
      </c>
      <c r="B42" s="7">
        <v>235.85444024967128</v>
      </c>
      <c r="C42" s="7">
        <v>265.52903590955572</v>
      </c>
      <c r="D42" s="7">
        <v>276.70228124072554</v>
      </c>
      <c r="E42" s="7">
        <v>294.72770105145412</v>
      </c>
      <c r="F42" s="7">
        <v>340.18152731438738</v>
      </c>
      <c r="G42" s="7">
        <v>415.21640298935102</v>
      </c>
      <c r="H42" s="7">
        <v>459.27305032651731</v>
      </c>
      <c r="I42" s="7">
        <v>540.94014448974008</v>
      </c>
      <c r="J42" s="7">
        <v>773.12760433729954</v>
      </c>
      <c r="K42" s="7">
        <v>714.75684992718027</v>
      </c>
      <c r="L42" s="7">
        <v>779.81048135266326</v>
      </c>
      <c r="M42" s="7">
        <v>903.81486725692719</v>
      </c>
      <c r="N42" s="7">
        <v>1100.6127735</v>
      </c>
      <c r="O42" s="7">
        <v>831.42337003000011</v>
      </c>
      <c r="P42" s="7">
        <v>1020.7191937099999</v>
      </c>
      <c r="Q42" s="7">
        <v>980.93902190000006</v>
      </c>
      <c r="R42" s="7">
        <v>1135.97790285</v>
      </c>
      <c r="S42" s="7">
        <v>1375.9215924100001</v>
      </c>
      <c r="T42" s="7">
        <v>1774.4289639799997</v>
      </c>
      <c r="U42" s="7">
        <v>1952.7838484300005</v>
      </c>
      <c r="V42" s="7"/>
    </row>
    <row r="43" spans="1:22" ht="15" customHeight="1" x14ac:dyDescent="0.3">
      <c r="A43" s="11" t="s">
        <v>36</v>
      </c>
      <c r="B43" s="7">
        <v>74.985924066753171</v>
      </c>
      <c r="C43" s="7">
        <v>74.218250064175677</v>
      </c>
      <c r="D43" s="7">
        <v>92.810159367947037</v>
      </c>
      <c r="E43" s="7">
        <v>103.53860451232363</v>
      </c>
      <c r="F43" s="7">
        <v>139.63400019080254</v>
      </c>
      <c r="G43" s="7">
        <v>254.87859832790812</v>
      </c>
      <c r="H43" s="7">
        <v>164.53221362091759</v>
      </c>
      <c r="I43" s="7">
        <v>200.15997650598834</v>
      </c>
      <c r="J43" s="7">
        <v>212.83678103276188</v>
      </c>
      <c r="K43" s="7">
        <v>226.92073059440023</v>
      </c>
      <c r="L43" s="7">
        <v>248.4490228565337</v>
      </c>
      <c r="M43" s="7">
        <v>301.28288935648868</v>
      </c>
      <c r="N43" s="7">
        <v>395.94031130000002</v>
      </c>
      <c r="O43" s="7">
        <v>281.41864826</v>
      </c>
      <c r="P43" s="7">
        <v>311.18957255999999</v>
      </c>
      <c r="Q43" s="7">
        <v>312.13146986999999</v>
      </c>
      <c r="R43" s="7">
        <v>364.06325873000009</v>
      </c>
      <c r="S43" s="7">
        <v>360.78842597000011</v>
      </c>
      <c r="T43" s="7">
        <v>545.84524724000005</v>
      </c>
      <c r="U43" s="7">
        <v>641.79498127999989</v>
      </c>
      <c r="V43" s="7"/>
    </row>
    <row r="44" spans="1:22" s="9" customFormat="1" ht="15" customHeight="1" x14ac:dyDescent="0.3">
      <c r="A44" s="3"/>
      <c r="B44" s="10"/>
      <c r="C44" s="10"/>
      <c r="D44" s="10"/>
      <c r="E44" s="10"/>
      <c r="F44" s="10"/>
      <c r="G44" s="10"/>
      <c r="H44" s="10"/>
      <c r="I44" s="10"/>
      <c r="J44" s="10"/>
      <c r="K44" s="10"/>
      <c r="L44" s="10"/>
      <c r="M44" s="10"/>
      <c r="N44" s="10"/>
      <c r="O44" s="10"/>
      <c r="P44" s="10"/>
      <c r="Q44" s="10"/>
      <c r="R44" s="10"/>
      <c r="S44" s="10"/>
      <c r="T44" s="10"/>
      <c r="U44" s="10"/>
      <c r="V44" s="10"/>
    </row>
    <row r="45" spans="1:22" s="9" customFormat="1" ht="15" customHeight="1" x14ac:dyDescent="0.25">
      <c r="A45" s="9" t="s">
        <v>37</v>
      </c>
      <c r="B45" s="10">
        <f>SUM(B46:B54)</f>
        <v>10171.433041662032</v>
      </c>
      <c r="C45" s="10">
        <f t="shared" ref="C45:U45" si="4">SUM(C46:C54)</f>
        <v>12106.992913849876</v>
      </c>
      <c r="D45" s="10">
        <f t="shared" si="4"/>
        <v>12865.727025500262</v>
      </c>
      <c r="E45" s="10">
        <f t="shared" si="4"/>
        <v>14222.830999316799</v>
      </c>
      <c r="F45" s="10">
        <f t="shared" si="4"/>
        <v>14110.532401670054</v>
      </c>
      <c r="G45" s="10">
        <f t="shared" si="4"/>
        <v>18285.226588427424</v>
      </c>
      <c r="H45" s="10">
        <f t="shared" si="4"/>
        <v>16981.432210378654</v>
      </c>
      <c r="I45" s="10">
        <f t="shared" si="4"/>
        <v>20619.699991173115</v>
      </c>
      <c r="J45" s="10">
        <f t="shared" si="4"/>
        <v>25005.285868290335</v>
      </c>
      <c r="K45" s="10">
        <f t="shared" si="4"/>
        <v>29142.988495123776</v>
      </c>
      <c r="L45" s="10">
        <f t="shared" si="4"/>
        <v>30971.062107996349</v>
      </c>
      <c r="M45" s="10">
        <f t="shared" si="4"/>
        <v>35816.361409697703</v>
      </c>
      <c r="N45" s="10">
        <f t="shared" si="4"/>
        <v>43323.663386280001</v>
      </c>
      <c r="O45" s="10">
        <f t="shared" si="4"/>
        <v>40104.491859966343</v>
      </c>
      <c r="P45" s="10">
        <f t="shared" si="4"/>
        <v>46293.305314740006</v>
      </c>
      <c r="Q45" s="10">
        <f t="shared" si="4"/>
        <v>40860.564170500002</v>
      </c>
      <c r="R45" s="10">
        <f t="shared" si="4"/>
        <v>50945.633392579999</v>
      </c>
      <c r="S45" s="10">
        <f t="shared" si="4"/>
        <v>64633.447771200008</v>
      </c>
      <c r="T45" s="10">
        <f t="shared" si="4"/>
        <v>67239.464395989999</v>
      </c>
      <c r="U45" s="10">
        <f t="shared" si="4"/>
        <v>83216.527751649977</v>
      </c>
      <c r="V45" s="10"/>
    </row>
    <row r="46" spans="1:22" ht="15" customHeight="1" x14ac:dyDescent="0.3">
      <c r="A46" s="11" t="s">
        <v>38</v>
      </c>
      <c r="B46" s="7">
        <v>93.341598602663382</v>
      </c>
      <c r="C46" s="7">
        <v>101.85460004118693</v>
      </c>
      <c r="D46" s="7">
        <v>120.39374664437926</v>
      </c>
      <c r="E46" s="7">
        <v>129.77090387605992</v>
      </c>
      <c r="F46" s="7">
        <v>137.37776868282887</v>
      </c>
      <c r="G46" s="7">
        <v>177.84453324165017</v>
      </c>
      <c r="H46" s="7">
        <v>169.04716415582621</v>
      </c>
      <c r="I46" s="7">
        <v>197.52104732207567</v>
      </c>
      <c r="J46" s="7">
        <v>226.18121160480857</v>
      </c>
      <c r="K46" s="7">
        <v>233.16353661916796</v>
      </c>
      <c r="L46" s="7">
        <v>273.18292712859602</v>
      </c>
      <c r="M46" s="7">
        <v>344.09109658433709</v>
      </c>
      <c r="N46" s="7">
        <v>413.47274253</v>
      </c>
      <c r="O46" s="7">
        <v>323.18285219999996</v>
      </c>
      <c r="P46" s="7">
        <v>347.64536293999993</v>
      </c>
      <c r="Q46" s="7">
        <v>322.77768247999995</v>
      </c>
      <c r="R46" s="7">
        <v>403.99988329000001</v>
      </c>
      <c r="S46" s="7">
        <v>472.16483757999998</v>
      </c>
      <c r="T46" s="7">
        <v>815.00251613</v>
      </c>
      <c r="U46" s="7">
        <v>828.75067574000002</v>
      </c>
      <c r="V46" s="7"/>
    </row>
    <row r="47" spans="1:22" ht="15" customHeight="1" x14ac:dyDescent="0.3">
      <c r="A47" s="11" t="s">
        <v>39</v>
      </c>
      <c r="B47" s="7">
        <v>698.53469617860537</v>
      </c>
      <c r="C47" s="7">
        <v>756.88608762760748</v>
      </c>
      <c r="D47" s="7">
        <v>809.52003205636288</v>
      </c>
      <c r="E47" s="7">
        <v>838.49468196490091</v>
      </c>
      <c r="F47" s="7">
        <v>748.92746225623841</v>
      </c>
      <c r="G47" s="7">
        <v>1117.783535842306</v>
      </c>
      <c r="H47" s="7">
        <v>1231.7197674664853</v>
      </c>
      <c r="I47" s="7">
        <v>1445.4281910645825</v>
      </c>
      <c r="J47" s="7">
        <v>2811.27180366638</v>
      </c>
      <c r="K47" s="7">
        <v>1913.4284948042207</v>
      </c>
      <c r="L47" s="7">
        <v>2062.6598926577094</v>
      </c>
      <c r="M47" s="7">
        <v>2536.8622455440996</v>
      </c>
      <c r="N47" s="7">
        <v>4692.0651468999986</v>
      </c>
      <c r="O47" s="7">
        <v>2905.5955375453495</v>
      </c>
      <c r="P47" s="7">
        <v>3651.2626554099993</v>
      </c>
      <c r="Q47" s="7">
        <v>3170.6973980299999</v>
      </c>
      <c r="R47" s="7">
        <v>3847.6088882600006</v>
      </c>
      <c r="S47" s="7">
        <v>4773.8404426499983</v>
      </c>
      <c r="T47" s="7">
        <v>5016.6789354799994</v>
      </c>
      <c r="U47" s="7">
        <v>5745.5360462600001</v>
      </c>
      <c r="V47" s="7"/>
    </row>
    <row r="48" spans="1:22" ht="15" customHeight="1" x14ac:dyDescent="0.3">
      <c r="A48" s="11" t="s">
        <v>40</v>
      </c>
      <c r="B48" s="7">
        <v>2636.8438335231444</v>
      </c>
      <c r="C48" s="7">
        <v>2929.428116076992</v>
      </c>
      <c r="D48" s="7">
        <v>2756.3754643599996</v>
      </c>
      <c r="E48" s="7">
        <v>3358.3505094907932</v>
      </c>
      <c r="F48" s="7">
        <v>3284.046411221716</v>
      </c>
      <c r="G48" s="7">
        <v>4170.5403699188128</v>
      </c>
      <c r="H48" s="7">
        <v>4368.2015893140724</v>
      </c>
      <c r="I48" s="7">
        <v>5461.7175403280316</v>
      </c>
      <c r="J48" s="7">
        <v>6787.9384595375677</v>
      </c>
      <c r="K48" s="7">
        <v>8590.3749909411908</v>
      </c>
      <c r="L48" s="7">
        <v>8894.9727238680607</v>
      </c>
      <c r="M48" s="7">
        <v>9729.9834781814025</v>
      </c>
      <c r="N48" s="7">
        <v>11871.407553209998</v>
      </c>
      <c r="O48" s="7">
        <v>11764.044478605199</v>
      </c>
      <c r="P48" s="7">
        <v>13285.188608480003</v>
      </c>
      <c r="Q48" s="7">
        <v>10948.985536479999</v>
      </c>
      <c r="R48" s="7">
        <v>13242.484942470001</v>
      </c>
      <c r="S48" s="7">
        <v>15833.671750450001</v>
      </c>
      <c r="T48" s="7">
        <v>17572.383688059999</v>
      </c>
      <c r="U48" s="7">
        <v>20501.065535529997</v>
      </c>
      <c r="V48" s="7"/>
    </row>
    <row r="49" spans="1:22" ht="15" customHeight="1" x14ac:dyDescent="0.3">
      <c r="A49" s="11" t="s">
        <v>41</v>
      </c>
      <c r="B49" s="7">
        <v>962.61343820124625</v>
      </c>
      <c r="C49" s="7">
        <v>1088.5258722537574</v>
      </c>
      <c r="D49" s="7">
        <v>1286.3994462917613</v>
      </c>
      <c r="E49" s="7">
        <v>1351.7871968377301</v>
      </c>
      <c r="F49" s="7">
        <v>1495.422880808087</v>
      </c>
      <c r="G49" s="7">
        <v>1906.8894006445771</v>
      </c>
      <c r="H49" s="7">
        <v>2091.5673453053523</v>
      </c>
      <c r="I49" s="7">
        <v>2350.3451233355709</v>
      </c>
      <c r="J49" s="7">
        <v>2570.3249727604384</v>
      </c>
      <c r="K49" s="7">
        <v>2995.2911425663233</v>
      </c>
      <c r="L49" s="7">
        <v>3325.2922867455404</v>
      </c>
      <c r="M49" s="7">
        <v>3861.1087023393784</v>
      </c>
      <c r="N49" s="7">
        <v>4586.8888794800005</v>
      </c>
      <c r="O49" s="7">
        <v>3897.6602624701</v>
      </c>
      <c r="P49" s="7">
        <v>4315.8722809599994</v>
      </c>
      <c r="Q49" s="7">
        <v>4142.4848100599993</v>
      </c>
      <c r="R49" s="7">
        <v>5162.9025171399999</v>
      </c>
      <c r="S49" s="7">
        <v>6750.3739838700003</v>
      </c>
      <c r="T49" s="7">
        <v>6998.1915251600012</v>
      </c>
      <c r="U49" s="7">
        <v>8737.6941790799974</v>
      </c>
      <c r="V49" s="7"/>
    </row>
    <row r="50" spans="1:22" ht="18" customHeight="1" x14ac:dyDescent="0.3">
      <c r="A50" s="11" t="s">
        <v>42</v>
      </c>
      <c r="B50" s="7">
        <v>3167.6463550395297</v>
      </c>
      <c r="C50" s="7">
        <v>4035.96735762651</v>
      </c>
      <c r="D50" s="7">
        <v>4360.352347711595</v>
      </c>
      <c r="E50" s="7">
        <v>0</v>
      </c>
      <c r="F50" s="7">
        <v>2455.2790652291155</v>
      </c>
      <c r="G50" s="7">
        <v>3897.0665232627316</v>
      </c>
      <c r="H50" s="7">
        <v>2566.132872305307</v>
      </c>
      <c r="I50" s="7">
        <v>2899.3588644720239</v>
      </c>
      <c r="J50" s="7">
        <v>3786.4189021127181</v>
      </c>
      <c r="K50" s="7">
        <v>4511.8495688162729</v>
      </c>
      <c r="L50" s="7">
        <v>5171.088272772693</v>
      </c>
      <c r="M50" s="7">
        <v>6083.4255488185781</v>
      </c>
      <c r="N50" s="7">
        <v>6754.0704020000003</v>
      </c>
      <c r="O50" s="7">
        <v>6043.3483937621495</v>
      </c>
      <c r="P50" s="7">
        <v>6523.9659999000023</v>
      </c>
      <c r="Q50" s="7">
        <v>9616.0321139900007</v>
      </c>
      <c r="R50" s="7">
        <v>12764.646006100002</v>
      </c>
      <c r="S50" s="7">
        <v>16146.79539594</v>
      </c>
      <c r="T50" s="7">
        <v>14442.165110160002</v>
      </c>
      <c r="U50" s="7">
        <v>19092.64026643</v>
      </c>
      <c r="V50" s="7"/>
    </row>
    <row r="51" spans="1:22" ht="15" customHeight="1" x14ac:dyDescent="0.3">
      <c r="A51" s="11" t="s">
        <v>43</v>
      </c>
      <c r="B51" s="7">
        <v>1188.1626278214262</v>
      </c>
      <c r="C51" s="7">
        <v>1438.2051504465571</v>
      </c>
      <c r="D51" s="7">
        <v>1525.9914809422603</v>
      </c>
      <c r="E51" s="7">
        <v>1481.1497913566895</v>
      </c>
      <c r="F51" s="7">
        <v>1260.1646745608732</v>
      </c>
      <c r="G51" s="7">
        <v>1541.2572378694663</v>
      </c>
      <c r="H51" s="7">
        <v>1302.8730098634494</v>
      </c>
      <c r="I51" s="7">
        <v>1458.8501309330125</v>
      </c>
      <c r="J51" s="7">
        <v>1771.3265050566015</v>
      </c>
      <c r="K51" s="7">
        <v>2153.503463532702</v>
      </c>
      <c r="L51" s="7">
        <v>2275.5874873706052</v>
      </c>
      <c r="M51" s="7">
        <v>2867.025078261383</v>
      </c>
      <c r="N51" s="7">
        <v>3414.0931402199994</v>
      </c>
      <c r="O51" s="7">
        <v>3380.578009627101</v>
      </c>
      <c r="P51" s="7">
        <v>4003.3485713700011</v>
      </c>
      <c r="Q51" s="7">
        <v>3319.8753412500005</v>
      </c>
      <c r="R51" s="7">
        <v>3773.5204238000001</v>
      </c>
      <c r="S51" s="7">
        <v>4513.0019385500009</v>
      </c>
      <c r="T51" s="7">
        <v>5863.4588666299987</v>
      </c>
      <c r="U51" s="7">
        <v>7232.0947299199997</v>
      </c>
      <c r="V51" s="7"/>
    </row>
    <row r="52" spans="1:22" ht="18" customHeight="1" x14ac:dyDescent="0.3">
      <c r="A52" s="11" t="s">
        <v>44</v>
      </c>
      <c r="B52" s="7">
        <v>945.1126895964527</v>
      </c>
      <c r="C52" s="7">
        <v>1121.8588365869277</v>
      </c>
      <c r="D52" s="7">
        <v>1318.2463584221737</v>
      </c>
      <c r="E52" s="7">
        <v>1446.806544129277</v>
      </c>
      <c r="F52" s="7">
        <v>1278.7472769704125</v>
      </c>
      <c r="G52" s="7">
        <v>1677.2985112840572</v>
      </c>
      <c r="H52" s="7">
        <v>1075.8845833091248</v>
      </c>
      <c r="I52" s="7">
        <v>1289.8087019794018</v>
      </c>
      <c r="J52" s="7">
        <v>1421.0771158191269</v>
      </c>
      <c r="K52" s="7">
        <v>1802.2713076155037</v>
      </c>
      <c r="L52" s="7">
        <v>1739.6104147177455</v>
      </c>
      <c r="M52" s="7">
        <v>2182.3907844789937</v>
      </c>
      <c r="N52" s="7">
        <v>2199.3943935399993</v>
      </c>
      <c r="O52" s="7">
        <v>1996.2046220999998</v>
      </c>
      <c r="P52" s="7">
        <v>2582.1452780999998</v>
      </c>
      <c r="Q52" s="7">
        <v>1628.9009691800002</v>
      </c>
      <c r="R52" s="7">
        <v>1876.9921775700002</v>
      </c>
      <c r="S52" s="7">
        <v>2940.8538610699998</v>
      </c>
      <c r="T52" s="7">
        <v>2010.1476028500001</v>
      </c>
      <c r="U52" s="7">
        <v>2424.4640545399998</v>
      </c>
      <c r="V52" s="7"/>
    </row>
    <row r="53" spans="1:22" ht="15" customHeight="1" x14ac:dyDescent="0.3">
      <c r="A53" s="11" t="s">
        <v>45</v>
      </c>
      <c r="B53" s="7">
        <v>0</v>
      </c>
      <c r="C53" s="7">
        <v>0</v>
      </c>
      <c r="D53" s="7">
        <v>0</v>
      </c>
      <c r="E53" s="7">
        <v>4845.0345630635511</v>
      </c>
      <c r="F53" s="7">
        <v>2759.7399649412337</v>
      </c>
      <c r="G53" s="7">
        <v>2984.5372209621887</v>
      </c>
      <c r="H53" s="7">
        <v>2919.767378701205</v>
      </c>
      <c r="I53" s="7">
        <v>3774.7303351539099</v>
      </c>
      <c r="J53" s="7">
        <v>3658.1349735889257</v>
      </c>
      <c r="K53" s="7">
        <v>5154.6409238866827</v>
      </c>
      <c r="L53" s="7">
        <v>5653.4240589428864</v>
      </c>
      <c r="M53" s="7">
        <v>6666.8485650056236</v>
      </c>
      <c r="N53" s="7">
        <v>7525.2603637399989</v>
      </c>
      <c r="O53" s="7">
        <v>8140.3007696849481</v>
      </c>
      <c r="P53" s="7">
        <v>9944.8571658799992</v>
      </c>
      <c r="Q53" s="7">
        <v>6151.7465606300011</v>
      </c>
      <c r="R53" s="7">
        <v>8105.4266322500007</v>
      </c>
      <c r="S53" s="7">
        <v>11063.912801390003</v>
      </c>
      <c r="T53" s="7">
        <v>11724.119739869995</v>
      </c>
      <c r="U53" s="7">
        <v>15069.241127799998</v>
      </c>
      <c r="V53" s="7"/>
    </row>
    <row r="54" spans="1:22" ht="15" customHeight="1" x14ac:dyDescent="0.3">
      <c r="A54" s="11" t="s">
        <v>46</v>
      </c>
      <c r="B54" s="7">
        <v>479.17780269896303</v>
      </c>
      <c r="C54" s="7">
        <v>634.26689319033869</v>
      </c>
      <c r="D54" s="7">
        <v>688.44814907173156</v>
      </c>
      <c r="E54" s="7">
        <v>771.43680859779727</v>
      </c>
      <c r="F54" s="7">
        <v>690.8268969995471</v>
      </c>
      <c r="G54" s="7">
        <v>812.00925540163257</v>
      </c>
      <c r="H54" s="7">
        <v>1256.2384999578305</v>
      </c>
      <c r="I54" s="7">
        <v>1741.9400565845078</v>
      </c>
      <c r="J54" s="7">
        <v>1972.6119241437661</v>
      </c>
      <c r="K54" s="7">
        <v>1788.4650663417085</v>
      </c>
      <c r="L54" s="7">
        <v>1575.2440437925131</v>
      </c>
      <c r="M54" s="7">
        <v>1544.625910483911</v>
      </c>
      <c r="N54" s="7">
        <v>1867.0107646600002</v>
      </c>
      <c r="O54" s="7">
        <v>1653.5769339715002</v>
      </c>
      <c r="P54" s="7">
        <v>1639.0193917000001</v>
      </c>
      <c r="Q54" s="7">
        <v>1559.0637583999999</v>
      </c>
      <c r="R54" s="7">
        <v>1768.0519217000001</v>
      </c>
      <c r="S54" s="7">
        <v>2138.8327596999998</v>
      </c>
      <c r="T54" s="7">
        <v>2797.3164116499997</v>
      </c>
      <c r="U54" s="7">
        <v>3585.0411363499998</v>
      </c>
      <c r="V54" s="7"/>
    </row>
    <row r="55" spans="1:22" s="9" customFormat="1" ht="15" customHeight="1" x14ac:dyDescent="0.3">
      <c r="A55" s="3"/>
      <c r="B55" s="10"/>
      <c r="C55" s="10"/>
      <c r="D55" s="10"/>
      <c r="E55" s="10"/>
      <c r="F55" s="10"/>
      <c r="G55" s="10"/>
      <c r="H55" s="10"/>
      <c r="I55" s="10"/>
      <c r="J55" s="10"/>
      <c r="K55" s="10"/>
      <c r="L55" s="10"/>
      <c r="M55" s="10"/>
      <c r="N55" s="10"/>
      <c r="O55" s="10"/>
      <c r="P55" s="10"/>
      <c r="Q55" s="10"/>
      <c r="R55" s="10"/>
      <c r="S55" s="10"/>
      <c r="T55" s="10"/>
      <c r="U55" s="10"/>
      <c r="V55" s="10"/>
    </row>
    <row r="56" spans="1:22" s="9" customFormat="1" ht="15" customHeight="1" x14ac:dyDescent="0.25">
      <c r="A56" s="9" t="s">
        <v>47</v>
      </c>
      <c r="B56" s="10">
        <f>SUM(B57:B62)</f>
        <v>25864.609742422868</v>
      </c>
      <c r="C56" s="10">
        <f t="shared" ref="C56:U56" si="5">SUM(C57:C62)</f>
        <v>29542.714253765291</v>
      </c>
      <c r="D56" s="10">
        <f t="shared" si="5"/>
        <v>29937.921721053754</v>
      </c>
      <c r="E56" s="10">
        <f t="shared" si="5"/>
        <v>35089.776628023785</v>
      </c>
      <c r="F56" s="10">
        <f t="shared" si="5"/>
        <v>29184.057866208612</v>
      </c>
      <c r="G56" s="10">
        <f t="shared" si="5"/>
        <v>36464.496574553683</v>
      </c>
      <c r="H56" s="10">
        <f t="shared" si="5"/>
        <v>26811.798355163442</v>
      </c>
      <c r="I56" s="10">
        <f t="shared" si="5"/>
        <v>31962.187471749312</v>
      </c>
      <c r="J56" s="10">
        <f t="shared" si="5"/>
        <v>37275.137105452937</v>
      </c>
      <c r="K56" s="10">
        <f t="shared" si="5"/>
        <v>42712.01693936099</v>
      </c>
      <c r="L56" s="10">
        <f t="shared" si="5"/>
        <v>48292.203270319347</v>
      </c>
      <c r="M56" s="10">
        <f t="shared" si="5"/>
        <v>54621.303622730513</v>
      </c>
      <c r="N56" s="10">
        <f t="shared" si="5"/>
        <v>64913.587746750003</v>
      </c>
      <c r="O56" s="10">
        <f t="shared" si="5"/>
        <v>61866.288439021089</v>
      </c>
      <c r="P56" s="10">
        <f t="shared" si="5"/>
        <v>71927.884074739995</v>
      </c>
      <c r="Q56" s="10">
        <f t="shared" si="5"/>
        <v>59489.148672206982</v>
      </c>
      <c r="R56" s="10">
        <f t="shared" si="5"/>
        <v>74076.737250370003</v>
      </c>
      <c r="S56" s="10">
        <f t="shared" si="5"/>
        <v>87782.076600159984</v>
      </c>
      <c r="T56" s="10">
        <f t="shared" si="5"/>
        <v>98195.409314569959</v>
      </c>
      <c r="U56" s="10">
        <f t="shared" si="5"/>
        <v>107715.54558795998</v>
      </c>
      <c r="V56" s="10"/>
    </row>
    <row r="57" spans="1:22" ht="15" customHeight="1" x14ac:dyDescent="0.3">
      <c r="A57" s="11" t="s">
        <v>48</v>
      </c>
      <c r="B57" s="7">
        <v>3104.1112334291574</v>
      </c>
      <c r="C57" s="7">
        <v>3512.7625494010481</v>
      </c>
      <c r="D57" s="7">
        <v>3905.401327653844</v>
      </c>
      <c r="E57" s="7">
        <v>4308.3667500322281</v>
      </c>
      <c r="F57" s="7">
        <v>4029.1342442307941</v>
      </c>
      <c r="G57" s="7">
        <v>5449.5667559649755</v>
      </c>
      <c r="H57" s="7">
        <v>4421.062395319077</v>
      </c>
      <c r="I57" s="7">
        <v>5837.1092928951894</v>
      </c>
      <c r="J57" s="7">
        <v>7003.2954096352714</v>
      </c>
      <c r="K57" s="7">
        <v>8181.1531101483679</v>
      </c>
      <c r="L57" s="7">
        <v>9279.2608377213583</v>
      </c>
      <c r="M57" s="7">
        <v>10748.294574392654</v>
      </c>
      <c r="N57" s="7">
        <v>12655.234783340002</v>
      </c>
      <c r="O57" s="7">
        <v>12607.960548509294</v>
      </c>
      <c r="P57" s="7">
        <v>15004.238417710003</v>
      </c>
      <c r="Q57" s="7">
        <v>12763.717783069995</v>
      </c>
      <c r="R57" s="7">
        <v>16991.102303060001</v>
      </c>
      <c r="S57" s="7">
        <v>19038.478872979998</v>
      </c>
      <c r="T57" s="7">
        <v>21510.443285469995</v>
      </c>
      <c r="U57" s="7">
        <v>23833.286782169998</v>
      </c>
      <c r="V57" s="7"/>
    </row>
    <row r="58" spans="1:22" ht="15" customHeight="1" x14ac:dyDescent="0.3">
      <c r="A58" s="11" t="s">
        <v>49</v>
      </c>
      <c r="B58" s="7">
        <v>6709.3666393657204</v>
      </c>
      <c r="C58" s="7">
        <v>7452.3394514184429</v>
      </c>
      <c r="D58" s="7">
        <v>6943.0423186408807</v>
      </c>
      <c r="E58" s="7">
        <v>9239.2560352951568</v>
      </c>
      <c r="F58" s="7">
        <v>6714.2850011808732</v>
      </c>
      <c r="G58" s="7">
        <v>8366.1835380876255</v>
      </c>
      <c r="H58" s="7">
        <v>7556.7164240882366</v>
      </c>
      <c r="I58" s="7">
        <v>8867.5527896172753</v>
      </c>
      <c r="J58" s="7">
        <v>10845.725210979734</v>
      </c>
      <c r="K58" s="7">
        <v>12038.592621421974</v>
      </c>
      <c r="L58" s="7">
        <v>14032.794456195857</v>
      </c>
      <c r="M58" s="7">
        <v>15774.892955110019</v>
      </c>
      <c r="N58" s="7">
        <v>20216.844727830001</v>
      </c>
      <c r="O58" s="7">
        <v>19135.628999376797</v>
      </c>
      <c r="P58" s="7">
        <v>22660.492733689996</v>
      </c>
      <c r="Q58" s="7">
        <v>17230.385154979995</v>
      </c>
      <c r="R58" s="7">
        <v>22448.07424383</v>
      </c>
      <c r="S58" s="7">
        <v>27121.745976229991</v>
      </c>
      <c r="T58" s="7">
        <v>29765.885289739985</v>
      </c>
      <c r="U58" s="7">
        <v>30926.572705900006</v>
      </c>
      <c r="V58" s="7"/>
    </row>
    <row r="59" spans="1:22" ht="15" customHeight="1" x14ac:dyDescent="0.3">
      <c r="A59" s="11" t="s">
        <v>50</v>
      </c>
      <c r="B59" s="7">
        <v>10949.322803765115</v>
      </c>
      <c r="C59" s="7">
        <v>12524.409524472816</v>
      </c>
      <c r="D59" s="7">
        <v>13549.408778941113</v>
      </c>
      <c r="E59" s="7">
        <v>15764.979745502082</v>
      </c>
      <c r="F59" s="7">
        <v>12499.988153991035</v>
      </c>
      <c r="G59" s="7">
        <v>15715.838754976961</v>
      </c>
      <c r="H59" s="7">
        <v>10602.496715584848</v>
      </c>
      <c r="I59" s="7">
        <v>12250.967982876808</v>
      </c>
      <c r="J59" s="7">
        <v>13970.407347197002</v>
      </c>
      <c r="K59" s="7">
        <v>16268.155307322964</v>
      </c>
      <c r="L59" s="7">
        <v>17686.794643695554</v>
      </c>
      <c r="M59" s="7">
        <v>20387.032775132197</v>
      </c>
      <c r="N59" s="7">
        <v>22956.467518560006</v>
      </c>
      <c r="O59" s="7">
        <v>22280.2912997444</v>
      </c>
      <c r="P59" s="7">
        <v>25189.013274989997</v>
      </c>
      <c r="Q59" s="7">
        <v>21801.715879129992</v>
      </c>
      <c r="R59" s="7">
        <v>24775.888815250004</v>
      </c>
      <c r="S59" s="7">
        <v>29832.879147249983</v>
      </c>
      <c r="T59" s="7">
        <v>32477.153676519993</v>
      </c>
      <c r="U59" s="7">
        <v>36364.387210019988</v>
      </c>
      <c r="V59" s="7"/>
    </row>
    <row r="60" spans="1:22" ht="15" customHeight="1" x14ac:dyDescent="0.3">
      <c r="A60" s="11" t="s">
        <v>51</v>
      </c>
      <c r="B60" s="7">
        <v>132.44484268158823</v>
      </c>
      <c r="C60" s="7">
        <v>157.57289906729119</v>
      </c>
      <c r="D60" s="7">
        <v>217.4286488598357</v>
      </c>
      <c r="E60" s="7">
        <v>219.77828388646464</v>
      </c>
      <c r="F60" s="7">
        <v>287.21659965281947</v>
      </c>
      <c r="G60" s="7">
        <v>243.99809053638603</v>
      </c>
      <c r="H60" s="7">
        <v>231.5900651995598</v>
      </c>
      <c r="I60" s="7">
        <v>272.97797934684945</v>
      </c>
      <c r="J60" s="7">
        <v>379.55248272348291</v>
      </c>
      <c r="K60" s="7">
        <v>371.17484064884366</v>
      </c>
      <c r="L60" s="7">
        <v>440.93512550356496</v>
      </c>
      <c r="M60" s="7">
        <v>579.15269280849873</v>
      </c>
      <c r="N60" s="7">
        <v>593.23878630000013</v>
      </c>
      <c r="O60" s="7">
        <v>478.55044072819999</v>
      </c>
      <c r="P60" s="7">
        <v>569.39539300000001</v>
      </c>
      <c r="Q60" s="7">
        <v>512.75360689999991</v>
      </c>
      <c r="R60" s="7">
        <v>609.80963757999996</v>
      </c>
      <c r="S60" s="7">
        <v>674.51206969000009</v>
      </c>
      <c r="T60" s="7">
        <v>1232.9097903800002</v>
      </c>
      <c r="U60" s="7">
        <v>1270.3500527199999</v>
      </c>
      <c r="V60" s="7"/>
    </row>
    <row r="61" spans="1:22" ht="18" customHeight="1" x14ac:dyDescent="0.3">
      <c r="A61" s="11" t="s">
        <v>52</v>
      </c>
      <c r="B61" s="7">
        <v>1563.2783747648011</v>
      </c>
      <c r="C61" s="7">
        <v>1996.6247388556103</v>
      </c>
      <c r="D61" s="7">
        <v>1860.0611380280141</v>
      </c>
      <c r="E61" s="7">
        <v>2256.2531915290083</v>
      </c>
      <c r="F61" s="7">
        <v>2177.7447360385086</v>
      </c>
      <c r="G61" s="7">
        <v>2623.3934110503078</v>
      </c>
      <c r="H61" s="7">
        <v>2212.6858207708506</v>
      </c>
      <c r="I61" s="7">
        <v>2689.5210909073762</v>
      </c>
      <c r="J61" s="7">
        <v>2809.8766047177432</v>
      </c>
      <c r="K61" s="7">
        <v>3244.3162329605348</v>
      </c>
      <c r="L61" s="7">
        <v>3975.6855108628179</v>
      </c>
      <c r="M61" s="7">
        <v>4017.2588208293428</v>
      </c>
      <c r="N61" s="7">
        <v>5034.3058348599998</v>
      </c>
      <c r="O61" s="7">
        <v>4580.0895009409487</v>
      </c>
      <c r="P61" s="7">
        <v>5356.6390198299996</v>
      </c>
      <c r="Q61" s="7">
        <v>4307.2022636569991</v>
      </c>
      <c r="R61" s="7">
        <v>5343.4707427499998</v>
      </c>
      <c r="S61" s="7">
        <v>6316.2920781799994</v>
      </c>
      <c r="T61" s="7">
        <v>7311.9989349599982</v>
      </c>
      <c r="U61" s="7">
        <v>8693.3871633499984</v>
      </c>
      <c r="V61" s="7"/>
    </row>
    <row r="62" spans="1:22" ht="18" customHeight="1" x14ac:dyDescent="0.3">
      <c r="A62" s="11" t="s">
        <v>53</v>
      </c>
      <c r="B62" s="7">
        <v>3406.0858484164855</v>
      </c>
      <c r="C62" s="7">
        <v>3899.0050905500834</v>
      </c>
      <c r="D62" s="7">
        <v>3462.5795089300618</v>
      </c>
      <c r="E62" s="7">
        <v>3301.1426217788448</v>
      </c>
      <c r="F62" s="7">
        <v>3475.6891311145814</v>
      </c>
      <c r="G62" s="7">
        <v>4065.5160239374245</v>
      </c>
      <c r="H62" s="7">
        <v>1787.2469342008708</v>
      </c>
      <c r="I62" s="7">
        <v>2044.0583361058168</v>
      </c>
      <c r="J62" s="7">
        <v>2266.2800501997035</v>
      </c>
      <c r="K62" s="7">
        <v>2608.6248268583067</v>
      </c>
      <c r="L62" s="7">
        <v>2876.7326963401911</v>
      </c>
      <c r="M62" s="7">
        <v>3114.671804457796</v>
      </c>
      <c r="N62" s="7">
        <v>3457.4960958599995</v>
      </c>
      <c r="O62" s="7">
        <v>2783.7676497214493</v>
      </c>
      <c r="P62" s="7">
        <v>3148.1052355200004</v>
      </c>
      <c r="Q62" s="7">
        <v>2873.3739844699999</v>
      </c>
      <c r="R62" s="7">
        <v>3908.3915078999999</v>
      </c>
      <c r="S62" s="7">
        <v>4798.1684558299994</v>
      </c>
      <c r="T62" s="7">
        <v>5897.0183374999997</v>
      </c>
      <c r="U62" s="7">
        <v>6627.561673799999</v>
      </c>
      <c r="V62" s="7"/>
    </row>
    <row r="63" spans="1:22" s="9" customFormat="1" ht="15" customHeight="1" x14ac:dyDescent="0.3">
      <c r="A63" s="3"/>
      <c r="B63" s="10"/>
      <c r="C63" s="10"/>
      <c r="D63" s="10"/>
      <c r="E63" s="10"/>
      <c r="F63" s="10"/>
      <c r="G63" s="10"/>
      <c r="H63" s="10"/>
      <c r="I63" s="10"/>
      <c r="J63" s="10"/>
      <c r="K63" s="10"/>
      <c r="L63" s="10"/>
      <c r="M63" s="10"/>
      <c r="N63" s="10"/>
      <c r="O63" s="10"/>
      <c r="P63" s="10"/>
      <c r="Q63" s="10"/>
      <c r="R63" s="10"/>
      <c r="S63" s="10"/>
      <c r="T63" s="10"/>
      <c r="U63" s="10"/>
      <c r="V63" s="10"/>
    </row>
    <row r="64" spans="1:22" s="9" customFormat="1" ht="15" customHeight="1" x14ac:dyDescent="0.25">
      <c r="A64" s="9" t="s">
        <v>54</v>
      </c>
      <c r="B64" s="10">
        <f>SUM(B65:B69)</f>
        <v>1153.262852239</v>
      </c>
      <c r="C64" s="10">
        <f t="shared" ref="C64:U64" si="6">SUM(C65:C69)</f>
        <v>1327.1191107314946</v>
      </c>
      <c r="D64" s="10">
        <f t="shared" si="6"/>
        <v>1536.4821597445</v>
      </c>
      <c r="E64" s="10">
        <f t="shared" si="6"/>
        <v>1712.0426558825552</v>
      </c>
      <c r="F64" s="10">
        <f t="shared" si="6"/>
        <v>1760.892166489574</v>
      </c>
      <c r="G64" s="10">
        <f t="shared" si="6"/>
        <v>2289.5363961994344</v>
      </c>
      <c r="H64" s="10">
        <f t="shared" si="6"/>
        <v>2274.9853110477884</v>
      </c>
      <c r="I64" s="10">
        <f t="shared" si="6"/>
        <v>2757.0221288343373</v>
      </c>
      <c r="J64" s="10">
        <f t="shared" si="6"/>
        <v>3222.4115205787361</v>
      </c>
      <c r="K64" s="10">
        <f t="shared" si="6"/>
        <v>3663.2859266464129</v>
      </c>
      <c r="L64" s="10">
        <f t="shared" si="6"/>
        <v>4333.5365287897921</v>
      </c>
      <c r="M64" s="10">
        <f t="shared" si="6"/>
        <v>5387.8258124295535</v>
      </c>
      <c r="N64" s="10">
        <f t="shared" si="6"/>
        <v>6221.3831014400002</v>
      </c>
      <c r="O64" s="10">
        <f t="shared" si="6"/>
        <v>5397.1664255629503</v>
      </c>
      <c r="P64" s="10">
        <f t="shared" si="6"/>
        <v>6581.8087829200003</v>
      </c>
      <c r="Q64" s="10">
        <f t="shared" si="6"/>
        <v>5822.08331782</v>
      </c>
      <c r="R64" s="10">
        <f t="shared" si="6"/>
        <v>6746.6845393799995</v>
      </c>
      <c r="S64" s="10">
        <f t="shared" si="6"/>
        <v>7501.1176206699993</v>
      </c>
      <c r="T64" s="10">
        <f t="shared" si="6"/>
        <v>9093.9673528200001</v>
      </c>
      <c r="U64" s="10">
        <f t="shared" si="6"/>
        <v>10320.221089589997</v>
      </c>
      <c r="V64" s="10"/>
    </row>
    <row r="65" spans="1:22" ht="15" customHeight="1" x14ac:dyDescent="0.3">
      <c r="A65" s="11" t="s">
        <v>55</v>
      </c>
      <c r="B65" s="7">
        <v>79.69155981239129</v>
      </c>
      <c r="C65" s="7">
        <v>85.843739132163662</v>
      </c>
      <c r="D65" s="7">
        <v>105.85312227148609</v>
      </c>
      <c r="E65" s="7">
        <v>119.60039927668689</v>
      </c>
      <c r="F65" s="7">
        <v>138.982960694328</v>
      </c>
      <c r="G65" s="7">
        <v>144.45797065186096</v>
      </c>
      <c r="H65" s="7">
        <v>165.83855489218692</v>
      </c>
      <c r="I65" s="7">
        <v>187.17417271228715</v>
      </c>
      <c r="J65" s="7">
        <v>212.02687883650515</v>
      </c>
      <c r="K65" s="7">
        <v>219.55344880298179</v>
      </c>
      <c r="L65" s="7">
        <v>264.87323101250524</v>
      </c>
      <c r="M65" s="7">
        <v>263.33770295415417</v>
      </c>
      <c r="N65" s="7">
        <v>344.94834549999996</v>
      </c>
      <c r="O65" s="7">
        <v>228.5755821299999</v>
      </c>
      <c r="P65" s="7">
        <v>227.33793234999996</v>
      </c>
      <c r="Q65" s="7">
        <v>218.56494348000004</v>
      </c>
      <c r="R65" s="7">
        <v>293.50183291000002</v>
      </c>
      <c r="S65" s="7">
        <v>320.79354973999995</v>
      </c>
      <c r="T65" s="7">
        <v>635.42252862999999</v>
      </c>
      <c r="U65" s="7">
        <v>628.44987755000011</v>
      </c>
      <c r="V65" s="7"/>
    </row>
    <row r="66" spans="1:22" ht="15" customHeight="1" x14ac:dyDescent="0.3">
      <c r="A66" s="11" t="s">
        <v>56</v>
      </c>
      <c r="B66" s="7">
        <v>154.23598273197516</v>
      </c>
      <c r="C66" s="7">
        <v>172.81577380131549</v>
      </c>
      <c r="D66" s="7">
        <v>176.58332351261936</v>
      </c>
      <c r="E66" s="7">
        <v>200.21964844649693</v>
      </c>
      <c r="F66" s="7">
        <v>258.35609236305339</v>
      </c>
      <c r="G66" s="7">
        <v>313.68554622361984</v>
      </c>
      <c r="H66" s="7">
        <v>296.15394993538604</v>
      </c>
      <c r="I66" s="7">
        <v>341.90125044669929</v>
      </c>
      <c r="J66" s="7">
        <v>380.90033862259384</v>
      </c>
      <c r="K66" s="7">
        <v>478.80502502146021</v>
      </c>
      <c r="L66" s="7">
        <v>484.12436881703735</v>
      </c>
      <c r="M66" s="7">
        <v>607.80818751438437</v>
      </c>
      <c r="N66" s="7">
        <v>733.74926137000011</v>
      </c>
      <c r="O66" s="7">
        <v>551.21331580875005</v>
      </c>
      <c r="P66" s="7">
        <v>659.41312669000001</v>
      </c>
      <c r="Q66" s="7">
        <v>617.87256244000002</v>
      </c>
      <c r="R66" s="7">
        <v>739.96041831999992</v>
      </c>
      <c r="S66" s="7">
        <v>818.23636406999992</v>
      </c>
      <c r="T66" s="7">
        <v>1006.54473623</v>
      </c>
      <c r="U66" s="7">
        <v>1127.8863312199996</v>
      </c>
      <c r="V66" s="7"/>
    </row>
    <row r="67" spans="1:22" ht="15" customHeight="1" x14ac:dyDescent="0.3">
      <c r="A67" s="11" t="s">
        <v>57</v>
      </c>
      <c r="B67" s="7">
        <v>282.74096447797598</v>
      </c>
      <c r="C67" s="7">
        <v>328.87590301139818</v>
      </c>
      <c r="D67" s="7">
        <v>377.0524168888727</v>
      </c>
      <c r="E67" s="7">
        <v>380.52042713949072</v>
      </c>
      <c r="F67" s="7">
        <v>417.81394077648116</v>
      </c>
      <c r="G67" s="7">
        <v>559.57503537566606</v>
      </c>
      <c r="H67" s="7">
        <v>612.46252034690781</v>
      </c>
      <c r="I67" s="7">
        <v>748.02312587038477</v>
      </c>
      <c r="J67" s="7">
        <v>820.83319893483656</v>
      </c>
      <c r="K67" s="7">
        <v>922.03025145935874</v>
      </c>
      <c r="L67" s="7">
        <v>1080.6270844329711</v>
      </c>
      <c r="M67" s="7">
        <v>1283.3776013623817</v>
      </c>
      <c r="N67" s="7">
        <v>1592.6030743200001</v>
      </c>
      <c r="O67" s="7">
        <v>1350.6010451242</v>
      </c>
      <c r="P67" s="7">
        <v>1701.57016991</v>
      </c>
      <c r="Q67" s="7">
        <v>1547.7764539199998</v>
      </c>
      <c r="R67" s="7">
        <v>1815.34195376</v>
      </c>
      <c r="S67" s="7">
        <v>2097.0408639400002</v>
      </c>
      <c r="T67" s="7">
        <v>2497.1360190700007</v>
      </c>
      <c r="U67" s="7">
        <v>2765.53581257</v>
      </c>
      <c r="V67" s="7"/>
    </row>
    <row r="68" spans="1:22" ht="15" customHeight="1" x14ac:dyDescent="0.3">
      <c r="A68" s="11" t="s">
        <v>58</v>
      </c>
      <c r="B68" s="7">
        <v>539.95123947089439</v>
      </c>
      <c r="C68" s="7">
        <v>627.11493902982704</v>
      </c>
      <c r="D68" s="7">
        <v>743.81779878261443</v>
      </c>
      <c r="E68" s="7">
        <v>806.91440301157343</v>
      </c>
      <c r="F68" s="7">
        <v>718.53854535123571</v>
      </c>
      <c r="G68" s="7">
        <v>1031.1188335860809</v>
      </c>
      <c r="H68" s="7">
        <v>1015.7022619797868</v>
      </c>
      <c r="I68" s="7">
        <v>1249.2986037015407</v>
      </c>
      <c r="J68" s="7">
        <v>1546.1501532055574</v>
      </c>
      <c r="K68" s="7">
        <v>1773.687934057702</v>
      </c>
      <c r="L68" s="7">
        <v>2180.9686060201843</v>
      </c>
      <c r="M68" s="7">
        <v>2858.0192895001646</v>
      </c>
      <c r="N68" s="7">
        <v>3092.0948935400002</v>
      </c>
      <c r="O68" s="7">
        <v>3004.8271077600002</v>
      </c>
      <c r="P68" s="7">
        <v>3663.8515592400004</v>
      </c>
      <c r="Q68" s="7">
        <v>3091.3456670400001</v>
      </c>
      <c r="R68" s="7">
        <v>3508.7690269499999</v>
      </c>
      <c r="S68" s="7">
        <v>3789.3715078099995</v>
      </c>
      <c r="T68" s="7">
        <v>3974.8032735699999</v>
      </c>
      <c r="U68" s="7">
        <v>4662.5269166799981</v>
      </c>
      <c r="V68" s="7"/>
    </row>
    <row r="69" spans="1:22" ht="15" customHeight="1" x14ac:dyDescent="0.3">
      <c r="A69" s="11" t="s">
        <v>59</v>
      </c>
      <c r="B69" s="7">
        <v>96.643105745763364</v>
      </c>
      <c r="C69" s="7">
        <v>112.4687557567901</v>
      </c>
      <c r="D69" s="7">
        <v>133.17549828890751</v>
      </c>
      <c r="E69" s="7">
        <v>204.78777800830727</v>
      </c>
      <c r="F69" s="7">
        <v>227.20062730447555</v>
      </c>
      <c r="G69" s="7">
        <v>240.69901036220662</v>
      </c>
      <c r="H69" s="7">
        <v>184.82802389352085</v>
      </c>
      <c r="I69" s="7">
        <v>230.62497610342496</v>
      </c>
      <c r="J69" s="7">
        <v>262.50095097924287</v>
      </c>
      <c r="K69" s="7">
        <v>269.20926730490987</v>
      </c>
      <c r="L69" s="7">
        <v>322.94323850709412</v>
      </c>
      <c r="M69" s="7">
        <v>375.28303109846792</v>
      </c>
      <c r="N69" s="7">
        <v>457.98752671000005</v>
      </c>
      <c r="O69" s="7">
        <v>261.94937474</v>
      </c>
      <c r="P69" s="7">
        <v>329.63599472999999</v>
      </c>
      <c r="Q69" s="7">
        <v>346.52369093999999</v>
      </c>
      <c r="R69" s="7">
        <v>389.11130744000002</v>
      </c>
      <c r="S69" s="7">
        <v>475.67533510999999</v>
      </c>
      <c r="T69" s="7">
        <v>980.06079532000001</v>
      </c>
      <c r="U69" s="7">
        <v>1135.8221515700002</v>
      </c>
      <c r="V69" s="7"/>
    </row>
    <row r="70" spans="1:22" s="9" customFormat="1" ht="15" customHeight="1" x14ac:dyDescent="0.3">
      <c r="A70" s="3"/>
      <c r="B70" s="10"/>
      <c r="C70" s="10"/>
      <c r="D70" s="10"/>
      <c r="E70" s="10"/>
      <c r="F70" s="10"/>
      <c r="G70" s="10"/>
      <c r="H70" s="10"/>
      <c r="I70" s="10"/>
      <c r="J70" s="10"/>
      <c r="K70" s="10"/>
      <c r="L70" s="10"/>
      <c r="M70" s="10"/>
      <c r="N70" s="10"/>
      <c r="O70" s="10"/>
      <c r="P70" s="10"/>
      <c r="Q70" s="10"/>
      <c r="R70" s="10"/>
      <c r="S70" s="10"/>
      <c r="T70" s="10"/>
      <c r="U70" s="10"/>
      <c r="V70" s="10"/>
    </row>
    <row r="71" spans="1:22" s="9" customFormat="1" ht="15" customHeight="1" x14ac:dyDescent="0.25">
      <c r="A71" s="9" t="s">
        <v>60</v>
      </c>
      <c r="B71" s="10">
        <f>SUM(B72:B77)</f>
        <v>2483.8833694451814</v>
      </c>
      <c r="C71" s="10">
        <f t="shared" ref="C71:U71" si="7">SUM(C72:C77)</f>
        <v>2904.816614135199</v>
      </c>
      <c r="D71" s="10">
        <f t="shared" si="7"/>
        <v>3708.8827455096816</v>
      </c>
      <c r="E71" s="10">
        <f t="shared" si="7"/>
        <v>3856.665460784237</v>
      </c>
      <c r="F71" s="10">
        <f t="shared" si="7"/>
        <v>3891.5163012861121</v>
      </c>
      <c r="G71" s="10">
        <f t="shared" si="7"/>
        <v>4758.0197183379441</v>
      </c>
      <c r="H71" s="10">
        <f t="shared" si="7"/>
        <v>4653.8038994977351</v>
      </c>
      <c r="I71" s="10">
        <f t="shared" si="7"/>
        <v>5477.5893511536078</v>
      </c>
      <c r="J71" s="10">
        <f t="shared" si="7"/>
        <v>6346.0591887810533</v>
      </c>
      <c r="K71" s="10">
        <f t="shared" si="7"/>
        <v>6949.412775854903</v>
      </c>
      <c r="L71" s="10">
        <f t="shared" si="7"/>
        <v>7766.5092099761287</v>
      </c>
      <c r="M71" s="10">
        <f t="shared" si="7"/>
        <v>9223.6865922573306</v>
      </c>
      <c r="N71" s="10">
        <f t="shared" si="7"/>
        <v>10801.300265500004</v>
      </c>
      <c r="O71" s="10">
        <f t="shared" si="7"/>
        <v>7700.2439837255488</v>
      </c>
      <c r="P71" s="10">
        <f t="shared" si="7"/>
        <v>9090.96621744</v>
      </c>
      <c r="Q71" s="10">
        <f t="shared" si="7"/>
        <v>8981.2595404299991</v>
      </c>
      <c r="R71" s="10">
        <f t="shared" si="7"/>
        <v>10697.14680771</v>
      </c>
      <c r="S71" s="10">
        <f t="shared" si="7"/>
        <v>12805.92253659</v>
      </c>
      <c r="T71" s="10">
        <f t="shared" si="7"/>
        <v>17405.650902150999</v>
      </c>
      <c r="U71" s="10">
        <f t="shared" si="7"/>
        <v>20252.99510308</v>
      </c>
      <c r="V71" s="10"/>
    </row>
    <row r="72" spans="1:22" ht="15" customHeight="1" x14ac:dyDescent="0.3">
      <c r="A72" s="11" t="s">
        <v>61</v>
      </c>
      <c r="B72" s="7">
        <v>856.42994910798927</v>
      </c>
      <c r="C72" s="7">
        <v>1024.7392029057842</v>
      </c>
      <c r="D72" s="7">
        <v>1501.6614900686216</v>
      </c>
      <c r="E72" s="7">
        <v>1491.8233083775176</v>
      </c>
      <c r="F72" s="7">
        <v>1561.6032582132386</v>
      </c>
      <c r="G72" s="7">
        <v>1772.8470908110382</v>
      </c>
      <c r="H72" s="7">
        <v>1554.0837329997162</v>
      </c>
      <c r="I72" s="7">
        <v>1856.8171028295615</v>
      </c>
      <c r="J72" s="7">
        <v>2156.4217118193328</v>
      </c>
      <c r="K72" s="7">
        <v>2379.6726268394928</v>
      </c>
      <c r="L72" s="7">
        <v>2629.094537717433</v>
      </c>
      <c r="M72" s="7">
        <v>3075.412192731771</v>
      </c>
      <c r="N72" s="7">
        <v>3744.1522624300001</v>
      </c>
      <c r="O72" s="7">
        <v>2477.7705831888493</v>
      </c>
      <c r="P72" s="7">
        <v>3088.7363800700005</v>
      </c>
      <c r="Q72" s="7">
        <v>2966.6892238200007</v>
      </c>
      <c r="R72" s="7">
        <v>3472.1223620900005</v>
      </c>
      <c r="S72" s="7">
        <v>4105.8227439900002</v>
      </c>
      <c r="T72" s="7">
        <v>6220.88996391</v>
      </c>
      <c r="U72" s="7">
        <v>7480.5762520799999</v>
      </c>
      <c r="V72" s="7"/>
    </row>
    <row r="73" spans="1:22" ht="15" customHeight="1" x14ac:dyDescent="0.3">
      <c r="A73" s="11" t="s">
        <v>62</v>
      </c>
      <c r="B73" s="7">
        <v>273.41073500440228</v>
      </c>
      <c r="C73" s="7">
        <v>347.81188788944405</v>
      </c>
      <c r="D73" s="7">
        <v>342.9054771963626</v>
      </c>
      <c r="E73" s="7">
        <v>440.30722179494978</v>
      </c>
      <c r="F73" s="7">
        <v>347.18857299996682</v>
      </c>
      <c r="G73" s="7">
        <v>484.93178256288388</v>
      </c>
      <c r="H73" s="7">
        <v>436.65556173573503</v>
      </c>
      <c r="I73" s="7">
        <v>478.96430693223112</v>
      </c>
      <c r="J73" s="7">
        <v>542.68816954974739</v>
      </c>
      <c r="K73" s="7">
        <v>594.0532477822012</v>
      </c>
      <c r="L73" s="7">
        <v>730.32766925378905</v>
      </c>
      <c r="M73" s="7">
        <v>789.96946977615551</v>
      </c>
      <c r="N73" s="7">
        <v>881.1397453300001</v>
      </c>
      <c r="O73" s="7">
        <v>648.63582737374986</v>
      </c>
      <c r="P73" s="7">
        <v>836.88958876999993</v>
      </c>
      <c r="Q73" s="7">
        <v>815.96809197999994</v>
      </c>
      <c r="R73" s="7">
        <v>969.89896132999991</v>
      </c>
      <c r="S73" s="7">
        <v>1076.4411420199999</v>
      </c>
      <c r="T73" s="7">
        <v>1319.6966852200003</v>
      </c>
      <c r="U73" s="7">
        <v>1500.8882946399999</v>
      </c>
      <c r="V73" s="7"/>
    </row>
    <row r="74" spans="1:22" ht="15" customHeight="1" x14ac:dyDescent="0.3">
      <c r="A74" s="11" t="s">
        <v>63</v>
      </c>
      <c r="B74" s="7">
        <v>859.83588050819594</v>
      </c>
      <c r="C74" s="7">
        <v>950.22979503330077</v>
      </c>
      <c r="D74" s="7">
        <v>1074.0277593878163</v>
      </c>
      <c r="E74" s="7">
        <v>1143.3820528260094</v>
      </c>
      <c r="F74" s="7">
        <v>1281.8637569094024</v>
      </c>
      <c r="G74" s="7">
        <v>1566.2079696376304</v>
      </c>
      <c r="H74" s="7">
        <v>1565.946690581987</v>
      </c>
      <c r="I74" s="7">
        <v>1893.7764625407117</v>
      </c>
      <c r="J74" s="7">
        <v>2158.8860932405801</v>
      </c>
      <c r="K74" s="7">
        <v>2388.4769107580714</v>
      </c>
      <c r="L74" s="7">
        <v>2598.4783946820444</v>
      </c>
      <c r="M74" s="7">
        <v>3189.4562709386646</v>
      </c>
      <c r="N74" s="7">
        <v>3594.9606883500001</v>
      </c>
      <c r="O74" s="7">
        <v>2880.5875802661994</v>
      </c>
      <c r="P74" s="7">
        <v>3191.7594852000002</v>
      </c>
      <c r="Q74" s="7">
        <v>3166.2957569199998</v>
      </c>
      <c r="R74" s="7">
        <v>3794.5190127099991</v>
      </c>
      <c r="S74" s="7">
        <v>4532.4894063900001</v>
      </c>
      <c r="T74" s="7">
        <v>5643.4207338799997</v>
      </c>
      <c r="U74" s="7">
        <v>6529.4274448200003</v>
      </c>
      <c r="V74" s="7"/>
    </row>
    <row r="75" spans="1:22" ht="15" customHeight="1" x14ac:dyDescent="0.3">
      <c r="A75" s="11" t="s">
        <v>64</v>
      </c>
      <c r="B75" s="7">
        <v>103.93388057815076</v>
      </c>
      <c r="C75" s="7">
        <v>125.49566709992092</v>
      </c>
      <c r="D75" s="7">
        <v>224.00413791296211</v>
      </c>
      <c r="E75" s="7">
        <v>213.052821986575</v>
      </c>
      <c r="F75" s="7">
        <v>156.6864280593112</v>
      </c>
      <c r="G75" s="7">
        <v>212.17874092896989</v>
      </c>
      <c r="H75" s="7">
        <v>253.79806197082365</v>
      </c>
      <c r="I75" s="7">
        <v>325.87331214505878</v>
      </c>
      <c r="J75" s="7">
        <v>369.68762550574041</v>
      </c>
      <c r="K75" s="7">
        <v>370.11124790919365</v>
      </c>
      <c r="L75" s="7">
        <v>394.745127796752</v>
      </c>
      <c r="M75" s="7">
        <v>448.89951931215171</v>
      </c>
      <c r="N75" s="7">
        <v>566.39665065999998</v>
      </c>
      <c r="O75" s="7">
        <v>399.81410720425004</v>
      </c>
      <c r="P75" s="7">
        <v>473.41083662</v>
      </c>
      <c r="Q75" s="7">
        <v>506.09740573999989</v>
      </c>
      <c r="R75" s="7">
        <v>554.89030933999993</v>
      </c>
      <c r="S75" s="7">
        <v>760.22696823000001</v>
      </c>
      <c r="T75" s="7">
        <v>841.6673794400001</v>
      </c>
      <c r="U75" s="7">
        <v>1001.6573965000001</v>
      </c>
      <c r="V75" s="7"/>
    </row>
    <row r="76" spans="1:22" ht="15" customHeight="1" x14ac:dyDescent="0.3">
      <c r="A76" s="11" t="s">
        <v>65</v>
      </c>
      <c r="B76" s="7">
        <v>188.17008676750427</v>
      </c>
      <c r="C76" s="7">
        <v>221.28078722246246</v>
      </c>
      <c r="D76" s="7">
        <v>266.08664392347879</v>
      </c>
      <c r="E76" s="7">
        <v>236.81512538428001</v>
      </c>
      <c r="F76" s="7">
        <v>250.95961840381335</v>
      </c>
      <c r="G76" s="7">
        <v>364.54096497346023</v>
      </c>
      <c r="H76" s="7">
        <v>441.92657626151492</v>
      </c>
      <c r="I76" s="7">
        <v>417.9930001956663</v>
      </c>
      <c r="J76" s="7">
        <v>502.7071847195046</v>
      </c>
      <c r="K76" s="7">
        <v>509.57056976443039</v>
      </c>
      <c r="L76" s="7">
        <v>637.80477593849423</v>
      </c>
      <c r="M76" s="7">
        <v>738.77350433091954</v>
      </c>
      <c r="N76" s="7">
        <v>880.24597653000012</v>
      </c>
      <c r="O76" s="7">
        <v>598.60160149000001</v>
      </c>
      <c r="P76" s="7">
        <v>706.52563034999991</v>
      </c>
      <c r="Q76" s="7">
        <v>659.49029523000013</v>
      </c>
      <c r="R76" s="7">
        <v>882.43847297000002</v>
      </c>
      <c r="S76" s="7">
        <v>1077.76307623</v>
      </c>
      <c r="T76" s="7">
        <v>1391.9034801510002</v>
      </c>
      <c r="U76" s="7">
        <v>1504.4919606100002</v>
      </c>
      <c r="V76" s="7"/>
    </row>
    <row r="77" spans="1:22" ht="15" customHeight="1" x14ac:dyDescent="0.3">
      <c r="A77" s="11" t="s">
        <v>66</v>
      </c>
      <c r="B77" s="7">
        <v>202.10283747893894</v>
      </c>
      <c r="C77" s="7">
        <v>235.25927398428684</v>
      </c>
      <c r="D77" s="7">
        <v>300.19723702044041</v>
      </c>
      <c r="E77" s="7">
        <v>331.2849304149052</v>
      </c>
      <c r="F77" s="7">
        <v>293.21466670037989</v>
      </c>
      <c r="G77" s="7">
        <v>357.3131694239608</v>
      </c>
      <c r="H77" s="7">
        <v>401.39327594795867</v>
      </c>
      <c r="I77" s="7">
        <v>504.16516651037819</v>
      </c>
      <c r="J77" s="7">
        <v>615.66840394614781</v>
      </c>
      <c r="K77" s="7">
        <v>707.52817280151339</v>
      </c>
      <c r="L77" s="7">
        <v>776.05870458761513</v>
      </c>
      <c r="M77" s="7">
        <v>981.17563516766631</v>
      </c>
      <c r="N77" s="7">
        <v>1134.4049422000001</v>
      </c>
      <c r="O77" s="7">
        <v>694.83428420250004</v>
      </c>
      <c r="P77" s="7">
        <v>793.64429643000005</v>
      </c>
      <c r="Q77" s="7">
        <v>866.71876674000009</v>
      </c>
      <c r="R77" s="7">
        <v>1023.27768927</v>
      </c>
      <c r="S77" s="7">
        <v>1253.1791997300002</v>
      </c>
      <c r="T77" s="7">
        <v>1988.07265955</v>
      </c>
      <c r="U77" s="7">
        <v>2235.9537544300001</v>
      </c>
      <c r="V77" s="7"/>
    </row>
    <row r="78" spans="1:22" s="9" customFormat="1" ht="15" customHeight="1" x14ac:dyDescent="0.3">
      <c r="A78" s="3"/>
      <c r="B78" s="10"/>
      <c r="C78" s="10"/>
      <c r="D78" s="10"/>
      <c r="E78" s="10"/>
      <c r="F78" s="10"/>
      <c r="G78" s="10"/>
      <c r="H78" s="10"/>
      <c r="I78" s="10"/>
      <c r="J78" s="10"/>
      <c r="K78" s="10"/>
      <c r="L78" s="10"/>
      <c r="M78" s="10"/>
      <c r="N78" s="10"/>
      <c r="O78" s="10"/>
      <c r="P78" s="10"/>
      <c r="Q78" s="10"/>
      <c r="R78" s="10"/>
      <c r="S78" s="10"/>
      <c r="T78" s="10"/>
      <c r="U78" s="10"/>
      <c r="V78" s="10"/>
    </row>
    <row r="79" spans="1:22" s="9" customFormat="1" ht="15" customHeight="1" x14ac:dyDescent="0.25">
      <c r="A79" s="9" t="s">
        <v>67</v>
      </c>
      <c r="B79" s="10">
        <f>SUM(B80:B84)</f>
        <v>3665.0303180850542</v>
      </c>
      <c r="C79" s="10">
        <f t="shared" ref="C79:U79" si="8">SUM(C80:C84)</f>
        <v>4399.3923020320753</v>
      </c>
      <c r="D79" s="10">
        <f t="shared" si="8"/>
        <v>4337.9724492180958</v>
      </c>
      <c r="E79" s="10">
        <f t="shared" si="8"/>
        <v>5223.6348504057332</v>
      </c>
      <c r="F79" s="10">
        <f t="shared" si="8"/>
        <v>4559.9363274370826</v>
      </c>
      <c r="G79" s="10">
        <f t="shared" si="8"/>
        <v>6153.9030532824054</v>
      </c>
      <c r="H79" s="10">
        <f t="shared" si="8"/>
        <v>5310.6360971262129</v>
      </c>
      <c r="I79" s="10">
        <f t="shared" si="8"/>
        <v>6470.37896916301</v>
      </c>
      <c r="J79" s="10">
        <f t="shared" si="8"/>
        <v>7184.9421855721939</v>
      </c>
      <c r="K79" s="10">
        <f t="shared" si="8"/>
        <v>8476.6460467944617</v>
      </c>
      <c r="L79" s="10">
        <f t="shared" si="8"/>
        <v>9047.1345629745174</v>
      </c>
      <c r="M79" s="10">
        <f t="shared" si="8"/>
        <v>10725.546440550526</v>
      </c>
      <c r="N79" s="10">
        <f t="shared" si="8"/>
        <v>12303.827433660001</v>
      </c>
      <c r="O79" s="10">
        <f t="shared" si="8"/>
        <v>9443.7512489398014</v>
      </c>
      <c r="P79" s="10">
        <f t="shared" si="8"/>
        <v>11225.45710919</v>
      </c>
      <c r="Q79" s="10">
        <f t="shared" si="8"/>
        <v>10409.364478470001</v>
      </c>
      <c r="R79" s="10">
        <f t="shared" si="8"/>
        <v>11094.997059270001</v>
      </c>
      <c r="S79" s="10">
        <f t="shared" si="8"/>
        <v>13724.73167306</v>
      </c>
      <c r="T79" s="10">
        <f t="shared" si="8"/>
        <v>15968.339578450003</v>
      </c>
      <c r="U79" s="10">
        <f t="shared" si="8"/>
        <v>18317.113805510002</v>
      </c>
      <c r="V79" s="10"/>
    </row>
    <row r="80" spans="1:22" ht="15" customHeight="1" x14ac:dyDescent="0.3">
      <c r="A80" s="11" t="s">
        <v>68</v>
      </c>
      <c r="B80" s="7">
        <v>369.33911066874657</v>
      </c>
      <c r="C80" s="7">
        <v>395.01961558142608</v>
      </c>
      <c r="D80" s="7">
        <v>489.00884555338041</v>
      </c>
      <c r="E80" s="7">
        <v>548.13147106688439</v>
      </c>
      <c r="F80" s="7">
        <v>565.98880253737855</v>
      </c>
      <c r="G80" s="7">
        <v>652.25464494406719</v>
      </c>
      <c r="H80" s="7">
        <v>761.6528390868134</v>
      </c>
      <c r="I80" s="7">
        <v>1121.7903192253575</v>
      </c>
      <c r="J80" s="7">
        <v>1083.3211381148583</v>
      </c>
      <c r="K80" s="7">
        <v>1209.7080620267934</v>
      </c>
      <c r="L80" s="7">
        <v>1394.6813086899476</v>
      </c>
      <c r="M80" s="7">
        <v>1605.0447719211875</v>
      </c>
      <c r="N80" s="7">
        <v>2271.9045543399998</v>
      </c>
      <c r="O80" s="7">
        <v>1483.3729677545</v>
      </c>
      <c r="P80" s="7">
        <v>1999.9323158800003</v>
      </c>
      <c r="Q80" s="7">
        <v>1827.4661139000007</v>
      </c>
      <c r="R80" s="7">
        <v>1285.7301246700001</v>
      </c>
      <c r="S80" s="7">
        <v>1788.0517868400002</v>
      </c>
      <c r="T80" s="7">
        <v>2496.5355655999997</v>
      </c>
      <c r="U80" s="7">
        <v>2668.2367284700003</v>
      </c>
      <c r="V80" s="7"/>
    </row>
    <row r="81" spans="1:22" ht="15" customHeight="1" x14ac:dyDescent="0.3">
      <c r="A81" s="11" t="s">
        <v>69</v>
      </c>
      <c r="B81" s="7">
        <v>222.43173890747278</v>
      </c>
      <c r="C81" s="7">
        <v>665.75315098073543</v>
      </c>
      <c r="D81" s="7">
        <v>204.21982934517877</v>
      </c>
      <c r="E81" s="7">
        <v>196.41431297496456</v>
      </c>
      <c r="F81" s="7">
        <v>236.38958462049234</v>
      </c>
      <c r="G81" s="7">
        <v>340.14520193329309</v>
      </c>
      <c r="H81" s="7">
        <v>326.67934986508754</v>
      </c>
      <c r="I81" s="7">
        <v>381.67221216370581</v>
      </c>
      <c r="J81" s="7">
        <v>424.51182159144554</v>
      </c>
      <c r="K81" s="7">
        <v>483.45841302134505</v>
      </c>
      <c r="L81" s="7">
        <v>504.83039523831224</v>
      </c>
      <c r="M81" s="7">
        <v>621.26667759124587</v>
      </c>
      <c r="N81" s="7">
        <v>728.52688444000012</v>
      </c>
      <c r="O81" s="7">
        <v>559.39761150000004</v>
      </c>
      <c r="P81" s="7">
        <v>668.59300805999999</v>
      </c>
      <c r="Q81" s="7">
        <v>612.67783772000007</v>
      </c>
      <c r="R81" s="7">
        <v>725.61615320999999</v>
      </c>
      <c r="S81" s="7">
        <v>887.97617996999998</v>
      </c>
      <c r="T81" s="7">
        <v>1056.3921929000003</v>
      </c>
      <c r="U81" s="7">
        <v>1260.0200501400002</v>
      </c>
      <c r="V81" s="7"/>
    </row>
    <row r="82" spans="1:22" ht="15" customHeight="1" x14ac:dyDescent="0.3">
      <c r="A82" s="11" t="s">
        <v>70</v>
      </c>
      <c r="B82" s="7">
        <v>318.84846984080599</v>
      </c>
      <c r="C82" s="7">
        <v>344.76166704967204</v>
      </c>
      <c r="D82" s="7">
        <v>381.0057717751219</v>
      </c>
      <c r="E82" s="7">
        <v>420.48775736785637</v>
      </c>
      <c r="F82" s="7">
        <v>381.46470571467364</v>
      </c>
      <c r="G82" s="7">
        <v>498.69235632314428</v>
      </c>
      <c r="H82" s="7">
        <v>586.13487622680407</v>
      </c>
      <c r="I82" s="7">
        <v>702.46608949660254</v>
      </c>
      <c r="J82" s="7">
        <v>782.28374117054227</v>
      </c>
      <c r="K82" s="7">
        <v>898.42991406395254</v>
      </c>
      <c r="L82" s="7">
        <v>1016.5980736607231</v>
      </c>
      <c r="M82" s="7">
        <v>1179.8775931858734</v>
      </c>
      <c r="N82" s="7">
        <v>1300.06649771</v>
      </c>
      <c r="O82" s="7">
        <v>1062.0262187335998</v>
      </c>
      <c r="P82" s="7">
        <v>1193.8347477599996</v>
      </c>
      <c r="Q82" s="7">
        <v>1176.5231034999999</v>
      </c>
      <c r="R82" s="7">
        <v>1215.0030701800001</v>
      </c>
      <c r="S82" s="7">
        <v>1433.3704877899997</v>
      </c>
      <c r="T82" s="7">
        <v>1695.1087272899997</v>
      </c>
      <c r="U82" s="7">
        <v>1924.7022691300001</v>
      </c>
      <c r="V82" s="7"/>
    </row>
    <row r="83" spans="1:22" ht="15" customHeight="1" x14ac:dyDescent="0.3">
      <c r="A83" s="11" t="s">
        <v>71</v>
      </c>
      <c r="B83" s="7">
        <v>288.87754759695912</v>
      </c>
      <c r="C83" s="7">
        <v>316.35616465722603</v>
      </c>
      <c r="D83" s="7">
        <v>348.62630598379707</v>
      </c>
      <c r="E83" s="7">
        <v>396.13103438883684</v>
      </c>
      <c r="F83" s="7">
        <v>310.92184064447275</v>
      </c>
      <c r="G83" s="7">
        <v>387.04865041233387</v>
      </c>
      <c r="H83" s="7">
        <v>440.56136824407207</v>
      </c>
      <c r="I83" s="7">
        <v>532.09503031621205</v>
      </c>
      <c r="J83" s="7">
        <v>614.35911687021382</v>
      </c>
      <c r="K83" s="7">
        <v>688.28571871166093</v>
      </c>
      <c r="L83" s="7">
        <v>760.5117719579506</v>
      </c>
      <c r="M83" s="7">
        <v>969.11750696032698</v>
      </c>
      <c r="N83" s="7">
        <v>1191.9124977400002</v>
      </c>
      <c r="O83" s="7">
        <v>850.09843151420012</v>
      </c>
      <c r="P83" s="7">
        <v>942.78327735000016</v>
      </c>
      <c r="Q83" s="7">
        <v>1029.3264094399999</v>
      </c>
      <c r="R83" s="7">
        <v>1137.8728038699999</v>
      </c>
      <c r="S83" s="7">
        <v>1347.4077076499998</v>
      </c>
      <c r="T83" s="7">
        <v>1718.9426933999998</v>
      </c>
      <c r="U83" s="7">
        <v>2065.0284870799996</v>
      </c>
      <c r="V83" s="7"/>
    </row>
    <row r="84" spans="1:22" ht="18" customHeight="1" x14ac:dyDescent="0.3">
      <c r="A84" s="11" t="s">
        <v>72</v>
      </c>
      <c r="B84" s="7">
        <v>2465.53345107107</v>
      </c>
      <c r="C84" s="7">
        <v>2677.5017037630159</v>
      </c>
      <c r="D84" s="7">
        <v>2915.1116965606175</v>
      </c>
      <c r="E84" s="7">
        <v>3662.4702746071916</v>
      </c>
      <c r="F84" s="7">
        <v>3065.1713939200654</v>
      </c>
      <c r="G84" s="7">
        <v>4275.7621996695671</v>
      </c>
      <c r="H84" s="7">
        <v>3195.6076637034357</v>
      </c>
      <c r="I84" s="7">
        <v>3732.3553179611322</v>
      </c>
      <c r="J84" s="7">
        <v>4280.4663678251336</v>
      </c>
      <c r="K84" s="7">
        <v>5196.7639389707101</v>
      </c>
      <c r="L84" s="7">
        <v>5370.5130134275832</v>
      </c>
      <c r="M84" s="7">
        <v>6350.2398908918922</v>
      </c>
      <c r="N84" s="7">
        <v>6811.41699943</v>
      </c>
      <c r="O84" s="7">
        <v>5488.8560194375013</v>
      </c>
      <c r="P84" s="7">
        <v>6420.3137601399985</v>
      </c>
      <c r="Q84" s="7">
        <v>5763.3710139100012</v>
      </c>
      <c r="R84" s="7">
        <v>6730.77490734</v>
      </c>
      <c r="S84" s="7">
        <v>8267.9255108100006</v>
      </c>
      <c r="T84" s="7">
        <v>9001.3603992600038</v>
      </c>
      <c r="U84" s="7">
        <v>10399.12627069</v>
      </c>
      <c r="V84" s="7"/>
    </row>
    <row r="85" spans="1:22" s="9" customFormat="1" ht="15" customHeight="1" x14ac:dyDescent="0.3">
      <c r="A85" s="3"/>
      <c r="B85" s="10"/>
      <c r="C85" s="10"/>
      <c r="D85" s="10"/>
      <c r="E85" s="10"/>
      <c r="F85" s="10"/>
      <c r="G85" s="10"/>
      <c r="H85" s="10"/>
      <c r="I85" s="10"/>
      <c r="J85" s="10"/>
      <c r="K85" s="10"/>
      <c r="L85" s="10"/>
      <c r="M85" s="10"/>
      <c r="N85" s="10"/>
      <c r="O85" s="10"/>
      <c r="P85" s="10"/>
      <c r="Q85" s="10"/>
      <c r="R85" s="10"/>
      <c r="S85" s="10"/>
      <c r="T85" s="10"/>
      <c r="U85" s="10"/>
      <c r="V85" s="10"/>
    </row>
    <row r="86" spans="1:22" s="9" customFormat="1" ht="15" customHeight="1" x14ac:dyDescent="0.25">
      <c r="A86" s="9" t="s">
        <v>73</v>
      </c>
      <c r="B86" s="10">
        <f>SUM(B87:B88)</f>
        <v>3078.2233634884897</v>
      </c>
      <c r="C86" s="10">
        <f t="shared" ref="C86:U86" si="9">SUM(C87:C88)</f>
        <v>3321.2526729726274</v>
      </c>
      <c r="D86" s="10">
        <f t="shared" si="9"/>
        <v>3299.1996022080257</v>
      </c>
      <c r="E86" s="10">
        <f t="shared" si="9"/>
        <v>3606.0911646095165</v>
      </c>
      <c r="F86" s="10">
        <f t="shared" si="9"/>
        <v>4206.4678503881914</v>
      </c>
      <c r="G86" s="10">
        <f t="shared" si="9"/>
        <v>4837.7240136308183</v>
      </c>
      <c r="H86" s="10">
        <f t="shared" si="9"/>
        <v>5184.1452477308667</v>
      </c>
      <c r="I86" s="10">
        <f t="shared" si="9"/>
        <v>6121.6908635691725</v>
      </c>
      <c r="J86" s="10">
        <f t="shared" si="9"/>
        <v>6736.0978279338397</v>
      </c>
      <c r="K86" s="10">
        <f t="shared" si="9"/>
        <v>7673.0053051023451</v>
      </c>
      <c r="L86" s="10">
        <f t="shared" si="9"/>
        <v>9036.3676281418921</v>
      </c>
      <c r="M86" s="10">
        <f t="shared" si="9"/>
        <v>10315.179968227345</v>
      </c>
      <c r="N86" s="10">
        <f t="shared" si="9"/>
        <v>11197.046215319999</v>
      </c>
      <c r="O86" s="10">
        <f t="shared" si="9"/>
        <v>9308.881578701099</v>
      </c>
      <c r="P86" s="10">
        <f t="shared" si="9"/>
        <v>10188.887822949999</v>
      </c>
      <c r="Q86" s="10">
        <f t="shared" si="9"/>
        <v>9517.8367184999988</v>
      </c>
      <c r="R86" s="10">
        <f t="shared" si="9"/>
        <v>10240.125998199999</v>
      </c>
      <c r="S86" s="10">
        <f t="shared" si="9"/>
        <v>12668.46694169</v>
      </c>
      <c r="T86" s="10">
        <f t="shared" si="9"/>
        <v>14302.276412489999</v>
      </c>
      <c r="U86" s="10">
        <f t="shared" si="9"/>
        <v>16307.567808510001</v>
      </c>
      <c r="V86" s="10"/>
    </row>
    <row r="87" spans="1:22" ht="15" customHeight="1" x14ac:dyDescent="0.3">
      <c r="A87" s="11" t="s">
        <v>74</v>
      </c>
      <c r="B87" s="7">
        <v>2324.7142561268201</v>
      </c>
      <c r="C87" s="7">
        <v>2488.5884856176717</v>
      </c>
      <c r="D87" s="7">
        <v>2494.5627096521166</v>
      </c>
      <c r="E87" s="7">
        <v>2656.0964915363688</v>
      </c>
      <c r="F87" s="7">
        <v>3266.686910819466</v>
      </c>
      <c r="G87" s="7">
        <v>3631.2066546486076</v>
      </c>
      <c r="H87" s="7">
        <v>3968.4825131826856</v>
      </c>
      <c r="I87" s="7">
        <v>4650.2194982318806</v>
      </c>
      <c r="J87" s="7">
        <v>5157.7823347842887</v>
      </c>
      <c r="K87" s="7">
        <v>5859.2631843374938</v>
      </c>
      <c r="L87" s="7">
        <v>6986.1741224407297</v>
      </c>
      <c r="M87" s="7">
        <v>7958.840920680188</v>
      </c>
      <c r="N87" s="7">
        <v>8544.2530698599985</v>
      </c>
      <c r="O87" s="7">
        <v>7335.0432509068996</v>
      </c>
      <c r="P87" s="7">
        <v>7736.8243116499989</v>
      </c>
      <c r="Q87" s="7">
        <v>7223.9994809899981</v>
      </c>
      <c r="R87" s="7">
        <v>7597.3833104899986</v>
      </c>
      <c r="S87" s="7">
        <v>9589.9794397200003</v>
      </c>
      <c r="T87" s="7">
        <v>10497.66740108</v>
      </c>
      <c r="U87" s="7">
        <v>11793.371449030001</v>
      </c>
      <c r="V87" s="7"/>
    </row>
    <row r="88" spans="1:22" ht="15" customHeight="1" x14ac:dyDescent="0.3">
      <c r="A88" s="11" t="s">
        <v>75</v>
      </c>
      <c r="B88" s="7">
        <v>753.50910736166929</v>
      </c>
      <c r="C88" s="7">
        <v>832.66418735495563</v>
      </c>
      <c r="D88" s="7">
        <v>804.63689255590896</v>
      </c>
      <c r="E88" s="7">
        <v>949.99467307314774</v>
      </c>
      <c r="F88" s="7">
        <v>939.78093956872522</v>
      </c>
      <c r="G88" s="7">
        <v>1206.5173589822105</v>
      </c>
      <c r="H88" s="7">
        <v>1215.6627345481807</v>
      </c>
      <c r="I88" s="7">
        <v>1471.4713653372921</v>
      </c>
      <c r="J88" s="7">
        <v>1578.3154931495512</v>
      </c>
      <c r="K88" s="7">
        <v>1813.7421207648513</v>
      </c>
      <c r="L88" s="7">
        <v>2050.1935057011624</v>
      </c>
      <c r="M88" s="7">
        <v>2356.3390475471574</v>
      </c>
      <c r="N88" s="7">
        <v>2652.7931454600002</v>
      </c>
      <c r="O88" s="7">
        <v>1973.8383277941998</v>
      </c>
      <c r="P88" s="7">
        <v>2452.0635112999998</v>
      </c>
      <c r="Q88" s="7">
        <v>2293.8372375100003</v>
      </c>
      <c r="R88" s="7">
        <v>2642.7426877100011</v>
      </c>
      <c r="S88" s="7">
        <v>3078.4875019699994</v>
      </c>
      <c r="T88" s="7">
        <v>3804.6090114099998</v>
      </c>
      <c r="U88" s="7">
        <v>4514.19635948</v>
      </c>
      <c r="V88" s="7"/>
    </row>
    <row r="89" spans="1:22" s="9" customFormat="1" ht="15" customHeight="1" x14ac:dyDescent="0.3">
      <c r="A89" s="3"/>
      <c r="B89" s="10"/>
      <c r="C89" s="10"/>
      <c r="D89" s="10"/>
      <c r="E89" s="10"/>
      <c r="F89" s="10"/>
      <c r="G89" s="10"/>
      <c r="H89" s="10"/>
      <c r="I89" s="10"/>
      <c r="J89" s="10"/>
      <c r="K89" s="10"/>
      <c r="L89" s="10"/>
      <c r="M89" s="10"/>
      <c r="N89" s="10"/>
      <c r="O89" s="10"/>
      <c r="P89" s="10"/>
      <c r="Q89" s="10"/>
      <c r="R89" s="10"/>
      <c r="S89" s="10"/>
      <c r="T89" s="10"/>
      <c r="U89" s="10"/>
      <c r="V89" s="10"/>
    </row>
    <row r="90" spans="1:22" s="9" customFormat="1" ht="15" customHeight="1" x14ac:dyDescent="0.25">
      <c r="A90" s="9" t="s">
        <v>76</v>
      </c>
      <c r="B90" s="10">
        <f>SUM(B91:B94)</f>
        <v>14056.330364002151</v>
      </c>
      <c r="C90" s="10">
        <f t="shared" ref="C90:U90" si="10">SUM(C91:C94)</f>
        <v>17776.017762799729</v>
      </c>
      <c r="D90" s="10">
        <f t="shared" si="10"/>
        <v>19240.11923095</v>
      </c>
      <c r="E90" s="10">
        <f t="shared" si="10"/>
        <v>19955.826691115777</v>
      </c>
      <c r="F90" s="10">
        <f t="shared" si="10"/>
        <v>17070.215230088244</v>
      </c>
      <c r="G90" s="10">
        <f t="shared" si="10"/>
        <v>21416.61240570846</v>
      </c>
      <c r="H90" s="10">
        <f t="shared" si="10"/>
        <v>27332.394006873626</v>
      </c>
      <c r="I90" s="10">
        <f t="shared" si="10"/>
        <v>32880.694887043806</v>
      </c>
      <c r="J90" s="10">
        <f t="shared" si="10"/>
        <v>38363.084941795722</v>
      </c>
      <c r="K90" s="10">
        <f t="shared" si="10"/>
        <v>48469.82648929648</v>
      </c>
      <c r="L90" s="10">
        <f t="shared" si="10"/>
        <v>60785.985254557389</v>
      </c>
      <c r="M90" s="10">
        <f t="shared" si="10"/>
        <v>59562.744871517833</v>
      </c>
      <c r="N90" s="10">
        <f t="shared" si="10"/>
        <v>62008.455339449996</v>
      </c>
      <c r="O90" s="10">
        <f t="shared" si="10"/>
        <v>60794.698855009803</v>
      </c>
      <c r="P90" s="10">
        <f t="shared" si="10"/>
        <v>66948.182927430011</v>
      </c>
      <c r="Q90" s="10">
        <f t="shared" si="10"/>
        <v>58214.322520990012</v>
      </c>
      <c r="R90" s="10">
        <f t="shared" si="10"/>
        <v>59432.470431949987</v>
      </c>
      <c r="S90" s="10">
        <f t="shared" si="10"/>
        <v>70874.075414780003</v>
      </c>
      <c r="T90" s="10">
        <f t="shared" si="10"/>
        <v>82459.806736009996</v>
      </c>
      <c r="U90" s="10">
        <f t="shared" si="10"/>
        <v>91877.928291229997</v>
      </c>
      <c r="V90" s="10"/>
    </row>
    <row r="91" spans="1:22" ht="15" customHeight="1" x14ac:dyDescent="0.3">
      <c r="A91" s="11" t="s">
        <v>77</v>
      </c>
      <c r="B91" s="7">
        <v>571.52245501843583</v>
      </c>
      <c r="C91" s="7">
        <v>687.93699813489479</v>
      </c>
      <c r="D91" s="7">
        <v>703.01505488999999</v>
      </c>
      <c r="E91" s="7">
        <v>712.22107063614988</v>
      </c>
      <c r="F91" s="7">
        <v>807.55784134098474</v>
      </c>
      <c r="G91" s="7">
        <v>870.34221690046706</v>
      </c>
      <c r="H91" s="7">
        <v>1022.3376989591612</v>
      </c>
      <c r="I91" s="7">
        <v>1209.5071754024539</v>
      </c>
      <c r="J91" s="7">
        <v>1415.4871168243274</v>
      </c>
      <c r="K91" s="7">
        <v>1615.9770408570719</v>
      </c>
      <c r="L91" s="7">
        <v>1782.1168777131611</v>
      </c>
      <c r="M91" s="7">
        <v>2148.3132994389753</v>
      </c>
      <c r="N91" s="7">
        <v>2488.8436305900004</v>
      </c>
      <c r="O91" s="7">
        <v>2175.7204787299997</v>
      </c>
      <c r="P91" s="7">
        <v>2927.1713698700005</v>
      </c>
      <c r="Q91" s="7">
        <v>2231.21122874</v>
      </c>
      <c r="R91" s="7">
        <v>2503.9660807500004</v>
      </c>
      <c r="S91" s="7">
        <v>3001.93620311</v>
      </c>
      <c r="T91" s="7">
        <v>3762.5681674999996</v>
      </c>
      <c r="U91" s="7">
        <v>4451.1166085699997</v>
      </c>
      <c r="V91" s="7"/>
    </row>
    <row r="92" spans="1:22" ht="15" customHeight="1" x14ac:dyDescent="0.3">
      <c r="A92" s="11" t="s">
        <v>78</v>
      </c>
      <c r="B92" s="7">
        <v>2895.9394769842775</v>
      </c>
      <c r="C92" s="7">
        <v>3709.3572884603018</v>
      </c>
      <c r="D92" s="7">
        <v>3207.5812018700003</v>
      </c>
      <c r="E92" s="7">
        <v>3725.6653497804837</v>
      </c>
      <c r="F92" s="7">
        <v>3692.2963280491422</v>
      </c>
      <c r="G92" s="7">
        <v>4500.5853738834467</v>
      </c>
      <c r="H92" s="7">
        <v>5022.8847676433561</v>
      </c>
      <c r="I92" s="7">
        <v>5809.2049390471702</v>
      </c>
      <c r="J92" s="7">
        <v>6589.839894590199</v>
      </c>
      <c r="K92" s="7">
        <v>7908.4479695899536</v>
      </c>
      <c r="L92" s="7">
        <v>8967.1409505667489</v>
      </c>
      <c r="M92" s="7">
        <v>10344.107652343471</v>
      </c>
      <c r="N92" s="7">
        <v>11618.26199391</v>
      </c>
      <c r="O92" s="7">
        <v>12292.7147323631</v>
      </c>
      <c r="P92" s="7">
        <v>14628.016773170002</v>
      </c>
      <c r="Q92" s="7">
        <v>12948.74977135</v>
      </c>
      <c r="R92" s="7">
        <v>14687.88728617</v>
      </c>
      <c r="S92" s="7">
        <v>16796.12861969</v>
      </c>
      <c r="T92" s="7">
        <v>19698.870669259995</v>
      </c>
      <c r="U92" s="7">
        <v>21920.755639400006</v>
      </c>
      <c r="V92" s="7"/>
    </row>
    <row r="93" spans="1:22" ht="15" customHeight="1" x14ac:dyDescent="0.3">
      <c r="A93" s="11" t="s">
        <v>79</v>
      </c>
      <c r="B93" s="7">
        <v>3519.1901380094382</v>
      </c>
      <c r="C93" s="7">
        <v>4359.4986950445345</v>
      </c>
      <c r="D93" s="7">
        <v>3990.4880334099998</v>
      </c>
      <c r="E93" s="7">
        <v>4934.9645927891415</v>
      </c>
      <c r="F93" s="7">
        <v>5060.6261278681186</v>
      </c>
      <c r="G93" s="7">
        <v>7020.5390455545457</v>
      </c>
      <c r="H93" s="7">
        <v>6299.0568727411091</v>
      </c>
      <c r="I93" s="7">
        <v>7796.7200543441822</v>
      </c>
      <c r="J93" s="7">
        <v>9159.7400471211949</v>
      </c>
      <c r="K93" s="7">
        <v>11693.030017099456</v>
      </c>
      <c r="L93" s="7">
        <v>15166.314197497471</v>
      </c>
      <c r="M93" s="7">
        <v>14298.94856352539</v>
      </c>
      <c r="N93" s="7">
        <v>13497.548021520004</v>
      </c>
      <c r="O93" s="7">
        <v>13595.703453196702</v>
      </c>
      <c r="P93" s="7">
        <v>16403.682771090003</v>
      </c>
      <c r="Q93" s="7">
        <v>13873.254632270004</v>
      </c>
      <c r="R93" s="7">
        <v>15639.450898429996</v>
      </c>
      <c r="S93" s="7">
        <v>18814.290709419998</v>
      </c>
      <c r="T93" s="7">
        <v>19163.511355149996</v>
      </c>
      <c r="U93" s="7">
        <v>22809.561220949996</v>
      </c>
      <c r="V93" s="7"/>
    </row>
    <row r="94" spans="1:22" ht="18" customHeight="1" x14ac:dyDescent="0.3">
      <c r="A94" s="11" t="s">
        <v>80</v>
      </c>
      <c r="B94" s="7">
        <v>7069.6782939900004</v>
      </c>
      <c r="C94" s="7">
        <v>9019.2247811599991</v>
      </c>
      <c r="D94" s="7">
        <v>11339.03494078</v>
      </c>
      <c r="E94" s="7">
        <v>10582.975677910001</v>
      </c>
      <c r="F94" s="7">
        <v>7509.7349328299988</v>
      </c>
      <c r="G94" s="7">
        <v>9025.1457693699995</v>
      </c>
      <c r="H94" s="7">
        <v>14988.114667530001</v>
      </c>
      <c r="I94" s="7">
        <v>18065.262718250004</v>
      </c>
      <c r="J94" s="7">
        <v>21198.01788326</v>
      </c>
      <c r="K94" s="7">
        <v>27252.371461750005</v>
      </c>
      <c r="L94" s="7">
        <v>34870.413228780009</v>
      </c>
      <c r="M94" s="7">
        <v>32771.375356209996</v>
      </c>
      <c r="N94" s="7">
        <v>34403.801693429996</v>
      </c>
      <c r="O94" s="7">
        <v>32730.560190720003</v>
      </c>
      <c r="P94" s="7">
        <v>32989.312013300005</v>
      </c>
      <c r="Q94" s="7">
        <v>29161.106888630005</v>
      </c>
      <c r="R94" s="7">
        <v>26601.166166599993</v>
      </c>
      <c r="S94" s="7">
        <v>32261.719882559999</v>
      </c>
      <c r="T94" s="7">
        <v>39834.856544100003</v>
      </c>
      <c r="U94" s="7">
        <v>42696.494822309993</v>
      </c>
      <c r="V94" s="7"/>
    </row>
    <row r="95" spans="1:22" ht="15" customHeight="1" x14ac:dyDescent="0.3">
      <c r="A95" s="11"/>
      <c r="B95" s="7"/>
      <c r="C95" s="7"/>
      <c r="D95" s="7"/>
      <c r="E95" s="7"/>
      <c r="F95" s="7"/>
      <c r="G95" s="7"/>
      <c r="H95" s="7"/>
      <c r="I95" s="7"/>
      <c r="J95" s="7"/>
      <c r="K95" s="7"/>
      <c r="L95" s="7"/>
      <c r="M95" s="7"/>
      <c r="N95" s="7"/>
      <c r="O95" s="7"/>
      <c r="P95" s="7"/>
      <c r="Q95" s="7"/>
      <c r="R95" s="7"/>
      <c r="S95" s="7"/>
      <c r="T95" s="7"/>
      <c r="U95" s="7"/>
      <c r="V95" s="7"/>
    </row>
    <row r="96" spans="1:22" s="9" customFormat="1" ht="15" customHeight="1" x14ac:dyDescent="0.25">
      <c r="A96" s="12" t="s">
        <v>81</v>
      </c>
      <c r="B96" s="10">
        <f>SUM(B97:B102)</f>
        <v>2921.8840693136258</v>
      </c>
      <c r="C96" s="10">
        <f t="shared" ref="C96:U96" si="11">SUM(C97:C102)</f>
        <v>3218.98837422002</v>
      </c>
      <c r="D96" s="10">
        <f t="shared" si="11"/>
        <v>3203.7646533852426</v>
      </c>
      <c r="E96" s="10">
        <f t="shared" si="11"/>
        <v>2844.8359758558245</v>
      </c>
      <c r="F96" s="10">
        <f t="shared" si="11"/>
        <v>3169.318292452027</v>
      </c>
      <c r="G96" s="10">
        <f t="shared" si="11"/>
        <v>3964.5052795778447</v>
      </c>
      <c r="H96" s="10">
        <f t="shared" si="11"/>
        <v>3829.5410545696523</v>
      </c>
      <c r="I96" s="10">
        <f t="shared" si="11"/>
        <v>4731.262445619559</v>
      </c>
      <c r="J96" s="10">
        <f t="shared" si="11"/>
        <v>4890.2936490716456</v>
      </c>
      <c r="K96" s="10">
        <f t="shared" si="11"/>
        <v>5213.2409487881105</v>
      </c>
      <c r="L96" s="10">
        <f t="shared" si="11"/>
        <v>6514.3481817250868</v>
      </c>
      <c r="M96" s="10">
        <f t="shared" si="11"/>
        <v>7836.5792879559122</v>
      </c>
      <c r="N96" s="10">
        <f t="shared" si="11"/>
        <v>9067.4143380700007</v>
      </c>
      <c r="O96" s="10">
        <f t="shared" si="11"/>
        <v>6222.3070573490004</v>
      </c>
      <c r="P96" s="10">
        <f t="shared" si="11"/>
        <v>7046.7187308899993</v>
      </c>
      <c r="Q96" s="10">
        <f t="shared" si="11"/>
        <v>6813.9989536359999</v>
      </c>
      <c r="R96" s="10">
        <f t="shared" si="11"/>
        <v>7858.1471765199994</v>
      </c>
      <c r="S96" s="10">
        <f t="shared" si="11"/>
        <v>9353.3933823300013</v>
      </c>
      <c r="T96" s="10">
        <f t="shared" si="11"/>
        <v>13146.557287649999</v>
      </c>
      <c r="U96" s="10">
        <f t="shared" si="11"/>
        <v>15783.978552214001</v>
      </c>
      <c r="V96" s="10"/>
    </row>
    <row r="97" spans="1:22" ht="15" customHeight="1" x14ac:dyDescent="0.3">
      <c r="A97" s="11" t="s">
        <v>82</v>
      </c>
      <c r="B97" s="7">
        <v>152.27994626759653</v>
      </c>
      <c r="C97" s="7">
        <v>155.65783973478867</v>
      </c>
      <c r="D97" s="7">
        <v>179.6712748515763</v>
      </c>
      <c r="E97" s="7">
        <v>198.67244453161931</v>
      </c>
      <c r="F97" s="7">
        <v>201.40512620202333</v>
      </c>
      <c r="G97" s="7">
        <v>238.55907722239155</v>
      </c>
      <c r="H97" s="7">
        <v>312.00937454164119</v>
      </c>
      <c r="I97" s="7">
        <v>384.14612554389709</v>
      </c>
      <c r="J97" s="7">
        <v>432.10281485845815</v>
      </c>
      <c r="K97" s="7">
        <v>399.97231906905199</v>
      </c>
      <c r="L97" s="7">
        <v>541.45881800617724</v>
      </c>
      <c r="M97" s="7">
        <v>686.92957822949541</v>
      </c>
      <c r="N97" s="7">
        <v>781.19721637000009</v>
      </c>
      <c r="O97" s="7">
        <v>471.84722434999998</v>
      </c>
      <c r="P97" s="7">
        <v>534.73604955999997</v>
      </c>
      <c r="Q97" s="7">
        <v>547.50937806999991</v>
      </c>
      <c r="R97" s="7">
        <v>599.04246939000006</v>
      </c>
      <c r="S97" s="7">
        <v>794.90094773999999</v>
      </c>
      <c r="T97" s="7">
        <v>1104.59106582</v>
      </c>
      <c r="U97" s="7">
        <v>1217.2667365200002</v>
      </c>
      <c r="V97" s="7"/>
    </row>
    <row r="98" spans="1:22" ht="15" customHeight="1" x14ac:dyDescent="0.3">
      <c r="A98" s="11" t="s">
        <v>83</v>
      </c>
      <c r="B98" s="7">
        <v>1366.4863939858215</v>
      </c>
      <c r="C98" s="7">
        <v>1546.6629671620003</v>
      </c>
      <c r="D98" s="7">
        <v>1268.72598329627</v>
      </c>
      <c r="E98" s="7">
        <v>810.21775606829328</v>
      </c>
      <c r="F98" s="7">
        <v>754.75849635658062</v>
      </c>
      <c r="G98" s="7">
        <v>918.10420568098209</v>
      </c>
      <c r="H98" s="7">
        <v>712.93609881835732</v>
      </c>
      <c r="I98" s="7">
        <v>869.07172252667328</v>
      </c>
      <c r="J98" s="7">
        <v>871.59296151900719</v>
      </c>
      <c r="K98" s="7">
        <v>987.3880384188584</v>
      </c>
      <c r="L98" s="7">
        <v>1186.27815784062</v>
      </c>
      <c r="M98" s="7">
        <v>1430.619331666582</v>
      </c>
      <c r="N98" s="7">
        <v>1673.6594667399997</v>
      </c>
      <c r="O98" s="7">
        <v>1352.4333876659998</v>
      </c>
      <c r="P98" s="7">
        <v>1634.9872008799996</v>
      </c>
      <c r="Q98" s="7">
        <v>1432.4670338700003</v>
      </c>
      <c r="R98" s="7">
        <v>1597.68760342</v>
      </c>
      <c r="S98" s="7">
        <v>2002.78806697</v>
      </c>
      <c r="T98" s="7">
        <v>2814.5683412599997</v>
      </c>
      <c r="U98" s="7">
        <v>3429.5177288700002</v>
      </c>
      <c r="V98" s="7"/>
    </row>
    <row r="99" spans="1:22" ht="15" customHeight="1" x14ac:dyDescent="0.3">
      <c r="A99" s="11" t="s">
        <v>84</v>
      </c>
      <c r="B99" s="7">
        <v>154.99229140592996</v>
      </c>
      <c r="C99" s="7">
        <v>169.67620881878631</v>
      </c>
      <c r="D99" s="7">
        <v>202.93589536513275</v>
      </c>
      <c r="E99" s="7">
        <v>208.31385876876854</v>
      </c>
      <c r="F99" s="7">
        <v>245.60351888603276</v>
      </c>
      <c r="G99" s="7">
        <v>273.85077950605108</v>
      </c>
      <c r="H99" s="7">
        <v>310.01268111874674</v>
      </c>
      <c r="I99" s="7">
        <v>435.68860465936598</v>
      </c>
      <c r="J99" s="7">
        <v>393.083924187729</v>
      </c>
      <c r="K99" s="7">
        <v>485.83103269078418</v>
      </c>
      <c r="L99" s="7">
        <v>603.45831571673102</v>
      </c>
      <c r="M99" s="7">
        <v>716.42258025521801</v>
      </c>
      <c r="N99" s="7">
        <v>813.85433007000006</v>
      </c>
      <c r="O99" s="7">
        <v>533.05161166999994</v>
      </c>
      <c r="P99" s="7">
        <v>583.33689088999995</v>
      </c>
      <c r="Q99" s="7">
        <v>603.536867626</v>
      </c>
      <c r="R99" s="7">
        <v>710.85529516999986</v>
      </c>
      <c r="S99" s="7">
        <v>830.54019861999996</v>
      </c>
      <c r="T99" s="7">
        <v>1212.0310564199999</v>
      </c>
      <c r="U99" s="7">
        <v>1404.5376708200001</v>
      </c>
      <c r="V99" s="7"/>
    </row>
    <row r="100" spans="1:22" ht="15" customHeight="1" x14ac:dyDescent="0.3">
      <c r="A100" s="11" t="s">
        <v>85</v>
      </c>
      <c r="B100" s="7">
        <v>246.52868967421261</v>
      </c>
      <c r="C100" s="7">
        <v>251.24343930319816</v>
      </c>
      <c r="D100" s="7">
        <v>299.57870680287255</v>
      </c>
      <c r="E100" s="7">
        <v>323.26032135597501</v>
      </c>
      <c r="F100" s="7">
        <v>388.62111134993683</v>
      </c>
      <c r="G100" s="7">
        <v>480.36535842807547</v>
      </c>
      <c r="H100" s="7">
        <v>504.60815064264216</v>
      </c>
      <c r="I100" s="7">
        <v>607.75037825551931</v>
      </c>
      <c r="J100" s="7">
        <v>619.95400193726812</v>
      </c>
      <c r="K100" s="7">
        <v>721.7866166132734</v>
      </c>
      <c r="L100" s="7">
        <v>850.13241978468761</v>
      </c>
      <c r="M100" s="7">
        <v>1087.1491783322469</v>
      </c>
      <c r="N100" s="7">
        <v>1212.9526802299999</v>
      </c>
      <c r="O100" s="7">
        <v>807.21820538659995</v>
      </c>
      <c r="P100" s="7">
        <v>846.99067293999997</v>
      </c>
      <c r="Q100" s="7">
        <v>871.66075329</v>
      </c>
      <c r="R100" s="7">
        <v>1051.91160186</v>
      </c>
      <c r="S100" s="7">
        <v>1292.1044201300001</v>
      </c>
      <c r="T100" s="7">
        <v>1631.5999963700001</v>
      </c>
      <c r="U100" s="7">
        <v>1749.5366716400001</v>
      </c>
      <c r="V100" s="7"/>
    </row>
    <row r="101" spans="1:22" ht="15" customHeight="1" x14ac:dyDescent="0.3">
      <c r="A101" s="11" t="s">
        <v>86</v>
      </c>
      <c r="B101" s="7">
        <v>195.40086921657459</v>
      </c>
      <c r="C101" s="7">
        <v>206.21787734563492</v>
      </c>
      <c r="D101" s="7">
        <v>235.55370466329813</v>
      </c>
      <c r="E101" s="7">
        <v>250.21016576957888</v>
      </c>
      <c r="F101" s="7">
        <v>274.47017314485856</v>
      </c>
      <c r="G101" s="7">
        <v>313.97548123395472</v>
      </c>
      <c r="H101" s="7">
        <v>335.85295105377924</v>
      </c>
      <c r="I101" s="7">
        <v>379.9979243872653</v>
      </c>
      <c r="J101" s="7">
        <v>424.95160709116914</v>
      </c>
      <c r="K101" s="7">
        <v>434.5110174332919</v>
      </c>
      <c r="L101" s="7">
        <v>506.92901301089296</v>
      </c>
      <c r="M101" s="7">
        <v>604.02267227044695</v>
      </c>
      <c r="N101" s="7">
        <v>699.21189878000007</v>
      </c>
      <c r="O101" s="7">
        <v>478.07157996080008</v>
      </c>
      <c r="P101" s="7">
        <v>555.06530066999994</v>
      </c>
      <c r="Q101" s="7">
        <v>562.12930430999995</v>
      </c>
      <c r="R101" s="7">
        <v>652.56822690999979</v>
      </c>
      <c r="S101" s="7">
        <v>784.49318620000008</v>
      </c>
      <c r="T101" s="7">
        <v>1089.7033940900001</v>
      </c>
      <c r="U101" s="7">
        <v>1098.1903988240001</v>
      </c>
      <c r="V101" s="7"/>
    </row>
    <row r="102" spans="1:22" ht="18" customHeight="1" x14ac:dyDescent="0.3">
      <c r="A102" s="11" t="s">
        <v>87</v>
      </c>
      <c r="B102" s="7">
        <v>806.1958787634909</v>
      </c>
      <c r="C102" s="7">
        <v>889.53004185561167</v>
      </c>
      <c r="D102" s="7">
        <v>1017.2990884060929</v>
      </c>
      <c r="E102" s="7">
        <v>1054.1614293615896</v>
      </c>
      <c r="F102" s="7">
        <v>1304.459866512595</v>
      </c>
      <c r="G102" s="7">
        <v>1739.6503775063895</v>
      </c>
      <c r="H102" s="7">
        <v>1654.1217983944855</v>
      </c>
      <c r="I102" s="7">
        <v>2054.607690246838</v>
      </c>
      <c r="J102" s="7">
        <v>2148.6083394780144</v>
      </c>
      <c r="K102" s="7">
        <v>2183.7519245628509</v>
      </c>
      <c r="L102" s="7">
        <v>2826.0914573659784</v>
      </c>
      <c r="M102" s="7">
        <v>3311.4359472019219</v>
      </c>
      <c r="N102" s="7">
        <v>3886.5387458800005</v>
      </c>
      <c r="O102" s="7">
        <v>2579.6850483155999</v>
      </c>
      <c r="P102" s="7">
        <v>2891.6026159499997</v>
      </c>
      <c r="Q102" s="7">
        <v>2796.69561647</v>
      </c>
      <c r="R102" s="7">
        <v>3246.0819797699996</v>
      </c>
      <c r="S102" s="7">
        <v>3648.5665626700002</v>
      </c>
      <c r="T102" s="7">
        <v>5294.0634336900002</v>
      </c>
      <c r="U102" s="7">
        <v>6884.9293455400002</v>
      </c>
      <c r="V102" s="7"/>
    </row>
    <row r="103" spans="1:22" s="9" customFormat="1" ht="15" customHeight="1" x14ac:dyDescent="0.3">
      <c r="A103" s="11"/>
      <c r="B103" s="10"/>
      <c r="C103" s="10"/>
      <c r="D103" s="10"/>
      <c r="E103" s="10"/>
      <c r="F103" s="10"/>
      <c r="G103" s="10"/>
      <c r="H103" s="10"/>
      <c r="I103" s="10"/>
      <c r="J103" s="10"/>
      <c r="K103" s="10"/>
      <c r="L103" s="10"/>
      <c r="M103" s="10"/>
      <c r="N103" s="10"/>
      <c r="O103" s="10"/>
      <c r="P103" s="10"/>
      <c r="Q103" s="10"/>
      <c r="R103" s="10"/>
      <c r="S103" s="10"/>
      <c r="T103" s="10"/>
      <c r="U103" s="10"/>
      <c r="V103" s="10"/>
    </row>
    <row r="104" spans="1:22" s="9" customFormat="1" ht="15" customHeight="1" x14ac:dyDescent="0.25">
      <c r="A104" s="12" t="s">
        <v>88</v>
      </c>
      <c r="B104" s="10">
        <f>SUM(B105:B109)</f>
        <v>1458.3615829761884</v>
      </c>
      <c r="C104" s="10">
        <f t="shared" ref="C104:U104" si="12">SUM(C105:C109)</f>
        <v>1815.554891896672</v>
      </c>
      <c r="D104" s="10">
        <f t="shared" si="12"/>
        <v>1979.5489381280211</v>
      </c>
      <c r="E104" s="10">
        <f t="shared" si="12"/>
        <v>2136.8474886598533</v>
      </c>
      <c r="F104" s="10">
        <f t="shared" si="12"/>
        <v>2251.9640861534108</v>
      </c>
      <c r="G104" s="10">
        <f t="shared" si="12"/>
        <v>2676.6626232563758</v>
      </c>
      <c r="H104" s="10">
        <f t="shared" si="12"/>
        <v>3014.3871630190224</v>
      </c>
      <c r="I104" s="10">
        <f t="shared" si="12"/>
        <v>3556.3308228268829</v>
      </c>
      <c r="J104" s="10">
        <f t="shared" si="12"/>
        <v>3998.1518965619753</v>
      </c>
      <c r="K104" s="10">
        <f t="shared" si="12"/>
        <v>4326.2473694827686</v>
      </c>
      <c r="L104" s="10">
        <f t="shared" si="12"/>
        <v>4878.9259787805695</v>
      </c>
      <c r="M104" s="10">
        <f t="shared" si="12"/>
        <v>5861.384933772013</v>
      </c>
      <c r="N104" s="10">
        <f t="shared" si="12"/>
        <v>6486.5421445299999</v>
      </c>
      <c r="O104" s="10">
        <f t="shared" si="12"/>
        <v>4725.3440516577994</v>
      </c>
      <c r="P104" s="10">
        <f t="shared" si="12"/>
        <v>5786.0919630400003</v>
      </c>
      <c r="Q104" s="10">
        <f t="shared" si="12"/>
        <v>5556.7316381699984</v>
      </c>
      <c r="R104" s="10">
        <f t="shared" si="12"/>
        <v>6370.0109396460011</v>
      </c>
      <c r="S104" s="10">
        <f t="shared" si="12"/>
        <v>7308.6671879400001</v>
      </c>
      <c r="T104" s="10">
        <f t="shared" si="12"/>
        <v>8812.0313167500008</v>
      </c>
      <c r="U104" s="10">
        <f t="shared" si="12"/>
        <v>10036.745060249999</v>
      </c>
      <c r="V104" s="10"/>
    </row>
    <row r="105" spans="1:22" ht="15" customHeight="1" x14ac:dyDescent="0.3">
      <c r="A105" s="11" t="s">
        <v>89</v>
      </c>
      <c r="B105" s="7">
        <v>333.79258701635791</v>
      </c>
      <c r="C105" s="7">
        <v>441.99888791514468</v>
      </c>
      <c r="D105" s="7">
        <v>483.93115348325432</v>
      </c>
      <c r="E105" s="7">
        <v>477.67231877746286</v>
      </c>
      <c r="F105" s="7">
        <v>490.59372147537852</v>
      </c>
      <c r="G105" s="7">
        <v>618.14041626843152</v>
      </c>
      <c r="H105" s="7">
        <v>692.21311371077923</v>
      </c>
      <c r="I105" s="7">
        <v>816.89388088433998</v>
      </c>
      <c r="J105" s="7">
        <v>968.93093057382794</v>
      </c>
      <c r="K105" s="7">
        <v>1033.5892993277471</v>
      </c>
      <c r="L105" s="7">
        <v>1141.9830374748772</v>
      </c>
      <c r="M105" s="7">
        <v>1383.3023038196827</v>
      </c>
      <c r="N105" s="7">
        <v>1558.03523849</v>
      </c>
      <c r="O105" s="7">
        <v>1280.8784011160001</v>
      </c>
      <c r="P105" s="7">
        <v>1530.89256447</v>
      </c>
      <c r="Q105" s="7">
        <v>1534.2353146799996</v>
      </c>
      <c r="R105" s="7">
        <v>1754.6167477800002</v>
      </c>
      <c r="S105" s="7">
        <v>2006.7708763999999</v>
      </c>
      <c r="T105" s="7">
        <v>2265.2051978499999</v>
      </c>
      <c r="U105" s="7">
        <v>2631.3765383100003</v>
      </c>
      <c r="V105" s="7"/>
    </row>
    <row r="106" spans="1:22" ht="15" customHeight="1" x14ac:dyDescent="0.3">
      <c r="A106" s="11" t="s">
        <v>90</v>
      </c>
      <c r="B106" s="7">
        <v>295.88774984097682</v>
      </c>
      <c r="C106" s="7">
        <v>349.48754343141366</v>
      </c>
      <c r="D106" s="7">
        <v>392.36874177257937</v>
      </c>
      <c r="E106" s="7">
        <v>410.69934501268062</v>
      </c>
      <c r="F106" s="7">
        <v>370.31250960760843</v>
      </c>
      <c r="G106" s="7">
        <v>442.91722490889583</v>
      </c>
      <c r="H106" s="7">
        <v>537.06787312035294</v>
      </c>
      <c r="I106" s="7">
        <v>608.47487426261034</v>
      </c>
      <c r="J106" s="7">
        <v>738.28621878968568</v>
      </c>
      <c r="K106" s="7">
        <v>801.51953544810601</v>
      </c>
      <c r="L106" s="7">
        <v>908.04811610125103</v>
      </c>
      <c r="M106" s="7">
        <v>1041.2044296817044</v>
      </c>
      <c r="N106" s="7">
        <v>1295.54789721</v>
      </c>
      <c r="O106" s="7">
        <v>991.86844688109989</v>
      </c>
      <c r="P106" s="7">
        <v>1173.2726292999998</v>
      </c>
      <c r="Q106" s="7">
        <v>1224.3467161799999</v>
      </c>
      <c r="R106" s="7">
        <v>1489.7582282500002</v>
      </c>
      <c r="S106" s="7">
        <v>1725.9523408</v>
      </c>
      <c r="T106" s="7">
        <v>2073.8253269100005</v>
      </c>
      <c r="U106" s="7">
        <v>2174.8203848200001</v>
      </c>
      <c r="V106" s="7"/>
    </row>
    <row r="107" spans="1:22" ht="15" customHeight="1" x14ac:dyDescent="0.3">
      <c r="A107" s="11" t="s">
        <v>91</v>
      </c>
      <c r="B107" s="7">
        <v>0</v>
      </c>
      <c r="C107" s="7">
        <v>0</v>
      </c>
      <c r="D107" s="7">
        <v>0</v>
      </c>
      <c r="E107" s="7">
        <v>0</v>
      </c>
      <c r="F107" s="7">
        <v>52.280756860755609</v>
      </c>
      <c r="G107" s="7">
        <v>221.58260518481183</v>
      </c>
      <c r="H107" s="7">
        <v>233.29577565325792</v>
      </c>
      <c r="I107" s="7">
        <v>287.61798573282113</v>
      </c>
      <c r="J107" s="7">
        <v>332.1608779391554</v>
      </c>
      <c r="K107" s="7">
        <v>365.94932931299354</v>
      </c>
      <c r="L107" s="7">
        <v>425.15008678224046</v>
      </c>
      <c r="M107" s="7">
        <v>538.88017385716898</v>
      </c>
      <c r="N107" s="7">
        <v>641.44783251000001</v>
      </c>
      <c r="O107" s="7">
        <v>408.9141363446999</v>
      </c>
      <c r="P107" s="7">
        <v>447.03618769000002</v>
      </c>
      <c r="Q107" s="7">
        <v>477.53436562000002</v>
      </c>
      <c r="R107" s="7">
        <v>524.26276872000005</v>
      </c>
      <c r="S107" s="7">
        <v>581.11471770000003</v>
      </c>
      <c r="T107" s="7">
        <v>856.5559377699999</v>
      </c>
      <c r="U107" s="7">
        <v>959.56906362000018</v>
      </c>
      <c r="V107" s="7"/>
    </row>
    <row r="108" spans="1:22" ht="18" customHeight="1" x14ac:dyDescent="0.3">
      <c r="A108" s="11" t="s">
        <v>92</v>
      </c>
      <c r="B108" s="7"/>
      <c r="C108" s="7"/>
      <c r="D108" s="7"/>
      <c r="E108" s="7"/>
      <c r="F108" s="7"/>
      <c r="G108" s="7"/>
      <c r="H108" s="7"/>
      <c r="I108" s="7"/>
      <c r="J108" s="7"/>
      <c r="K108" s="7"/>
      <c r="L108" s="7"/>
      <c r="M108" s="7"/>
      <c r="N108" s="7"/>
      <c r="O108" s="7"/>
      <c r="P108" s="7"/>
      <c r="Q108" s="7"/>
      <c r="R108" s="7"/>
      <c r="S108" s="7"/>
      <c r="T108" s="7"/>
      <c r="U108" s="7"/>
      <c r="V108" s="7"/>
    </row>
    <row r="109" spans="1:22" ht="15" customHeight="1" x14ac:dyDescent="0.3">
      <c r="A109" s="11" t="s">
        <v>93</v>
      </c>
      <c r="B109" s="7">
        <v>828.68124611885355</v>
      </c>
      <c r="C109" s="7">
        <v>1024.0684605501137</v>
      </c>
      <c r="D109" s="7">
        <v>1103.2490428721874</v>
      </c>
      <c r="E109" s="7">
        <v>1248.4758248697096</v>
      </c>
      <c r="F109" s="7">
        <v>1338.7770982096683</v>
      </c>
      <c r="G109" s="7">
        <v>1394.0223768942365</v>
      </c>
      <c r="H109" s="7">
        <v>1551.8104005346322</v>
      </c>
      <c r="I109" s="7">
        <v>1843.3440819471116</v>
      </c>
      <c r="J109" s="7">
        <v>1958.7738692593064</v>
      </c>
      <c r="K109" s="7">
        <v>2125.1892053939218</v>
      </c>
      <c r="L109" s="7">
        <v>2403.7447384222</v>
      </c>
      <c r="M109" s="7">
        <v>2897.9980264134565</v>
      </c>
      <c r="N109" s="7">
        <v>2991.5111763200002</v>
      </c>
      <c r="O109" s="7">
        <v>2043.6830673159998</v>
      </c>
      <c r="P109" s="7">
        <v>2634.8905815799999</v>
      </c>
      <c r="Q109" s="7">
        <v>2320.615241689999</v>
      </c>
      <c r="R109" s="7">
        <v>2601.3731948959999</v>
      </c>
      <c r="S109" s="7">
        <v>2994.8292530399999</v>
      </c>
      <c r="T109" s="7">
        <v>3616.4448542199998</v>
      </c>
      <c r="U109" s="7">
        <v>4270.9790734999997</v>
      </c>
      <c r="V109" s="7"/>
    </row>
    <row r="110" spans="1:22" s="9" customFormat="1" ht="15" customHeight="1" x14ac:dyDescent="0.3">
      <c r="A110" s="11"/>
      <c r="B110" s="10"/>
      <c r="C110" s="10"/>
      <c r="D110" s="10"/>
      <c r="E110" s="10"/>
      <c r="F110" s="10"/>
      <c r="G110" s="10"/>
      <c r="H110" s="10"/>
      <c r="I110" s="10"/>
      <c r="J110" s="10"/>
      <c r="K110" s="10"/>
      <c r="L110" s="10"/>
      <c r="M110" s="10"/>
      <c r="N110" s="10"/>
      <c r="O110" s="10"/>
      <c r="P110" s="10"/>
      <c r="Q110" s="10"/>
      <c r="R110" s="10"/>
      <c r="S110" s="10"/>
      <c r="T110" s="10"/>
      <c r="U110" s="10"/>
      <c r="V110" s="10"/>
    </row>
    <row r="111" spans="1:22" s="9" customFormat="1" ht="15" customHeight="1" x14ac:dyDescent="0.25">
      <c r="A111" s="12" t="s">
        <v>94</v>
      </c>
      <c r="B111" s="10">
        <f>SUM(B112:B116)</f>
        <v>3585.5148880152601</v>
      </c>
      <c r="C111" s="10">
        <f t="shared" ref="C111:U111" si="13">SUM(C112:C116)</f>
        <v>4010.8730905017756</v>
      </c>
      <c r="D111" s="10">
        <f t="shared" si="13"/>
        <v>3851.2357101034809</v>
      </c>
      <c r="E111" s="10">
        <f t="shared" si="13"/>
        <v>4174.6486976061133</v>
      </c>
      <c r="F111" s="10">
        <f t="shared" si="13"/>
        <v>4281.9086751628602</v>
      </c>
      <c r="G111" s="10">
        <f t="shared" si="13"/>
        <v>5155.1273026817234</v>
      </c>
      <c r="H111" s="10">
        <f t="shared" si="13"/>
        <v>5733.8787753779197</v>
      </c>
      <c r="I111" s="10">
        <f t="shared" si="13"/>
        <v>7112.4623804909916</v>
      </c>
      <c r="J111" s="10">
        <f t="shared" si="13"/>
        <v>8196.2480753851378</v>
      </c>
      <c r="K111" s="10">
        <f t="shared" si="13"/>
        <v>9629.3272185580863</v>
      </c>
      <c r="L111" s="10">
        <f t="shared" si="13"/>
        <v>10256.126358314192</v>
      </c>
      <c r="M111" s="10">
        <f t="shared" si="13"/>
        <v>11950.516298010169</v>
      </c>
      <c r="N111" s="10">
        <f t="shared" si="13"/>
        <v>12368.60680826</v>
      </c>
      <c r="O111" s="10">
        <f t="shared" si="13"/>
        <v>9214.4792733126978</v>
      </c>
      <c r="P111" s="10">
        <f t="shared" si="13"/>
        <v>11106.462717029999</v>
      </c>
      <c r="Q111" s="10">
        <f t="shared" si="13"/>
        <v>10444.160468524</v>
      </c>
      <c r="R111" s="10">
        <f t="shared" si="13"/>
        <v>11637.408361823997</v>
      </c>
      <c r="S111" s="10">
        <f t="shared" si="13"/>
        <v>13828.77742825</v>
      </c>
      <c r="T111" s="10">
        <f t="shared" si="13"/>
        <v>16744.19996613</v>
      </c>
      <c r="U111" s="10">
        <f t="shared" si="13"/>
        <v>19629.727156299999</v>
      </c>
      <c r="V111" s="10"/>
    </row>
    <row r="112" spans="1:22" ht="15" customHeight="1" x14ac:dyDescent="0.3">
      <c r="A112" s="11" t="s">
        <v>95</v>
      </c>
      <c r="B112" s="7">
        <v>426.03129647034899</v>
      </c>
      <c r="C112" s="7">
        <v>481.78843212180107</v>
      </c>
      <c r="D112" s="7">
        <v>533.16598401233591</v>
      </c>
      <c r="E112" s="7">
        <v>576.43970840583017</v>
      </c>
      <c r="F112" s="7">
        <v>543.50134813889167</v>
      </c>
      <c r="G112" s="7">
        <v>705.05232740589133</v>
      </c>
      <c r="H112" s="7">
        <v>803.82499092504088</v>
      </c>
      <c r="I112" s="7">
        <v>1020.576052926682</v>
      </c>
      <c r="J112" s="7">
        <v>1140.2272344114633</v>
      </c>
      <c r="K112" s="7">
        <v>1352.2335002252112</v>
      </c>
      <c r="L112" s="7">
        <v>1475.0895738163176</v>
      </c>
      <c r="M112" s="7">
        <v>1699.2412593889169</v>
      </c>
      <c r="N112" s="7">
        <v>1986.3729265999996</v>
      </c>
      <c r="O112" s="7">
        <v>1714.5976608499996</v>
      </c>
      <c r="P112" s="7">
        <v>1994.4034647900003</v>
      </c>
      <c r="Q112" s="7">
        <v>2038.03333931</v>
      </c>
      <c r="R112" s="7">
        <v>2314.5612714299991</v>
      </c>
      <c r="S112" s="7">
        <v>2730.2439922899994</v>
      </c>
      <c r="T112" s="7">
        <v>3258.3105182700006</v>
      </c>
      <c r="U112" s="7">
        <v>3758.1232696999996</v>
      </c>
      <c r="V112" s="7"/>
    </row>
    <row r="113" spans="1:22" ht="15" customHeight="1" x14ac:dyDescent="0.3">
      <c r="A113" s="11" t="s">
        <v>96</v>
      </c>
      <c r="B113" s="7">
        <v>537.72019979155198</v>
      </c>
      <c r="C113" s="7">
        <v>627.75920306324701</v>
      </c>
      <c r="D113" s="7">
        <v>653.3547687386515</v>
      </c>
      <c r="E113" s="7">
        <v>782.08177187565002</v>
      </c>
      <c r="F113" s="7">
        <v>704.96100851793096</v>
      </c>
      <c r="G113" s="7">
        <v>736.4899638732735</v>
      </c>
      <c r="H113" s="7">
        <v>900.84237932412373</v>
      </c>
      <c r="I113" s="7">
        <v>1130.1979759619066</v>
      </c>
      <c r="J113" s="7">
        <v>1387.7866062653486</v>
      </c>
      <c r="K113" s="7">
        <v>1466.0672310838072</v>
      </c>
      <c r="L113" s="7">
        <v>1535.7896034848202</v>
      </c>
      <c r="M113" s="7">
        <v>1682.0962388124503</v>
      </c>
      <c r="N113" s="7">
        <v>1731.7614531300003</v>
      </c>
      <c r="O113" s="7">
        <v>1305.37679581</v>
      </c>
      <c r="P113" s="7">
        <v>1555.0644128600002</v>
      </c>
      <c r="Q113" s="7">
        <v>1490.6958029100001</v>
      </c>
      <c r="R113" s="7">
        <v>1603.8956734999995</v>
      </c>
      <c r="S113" s="7">
        <v>1881.3033518499999</v>
      </c>
      <c r="T113" s="7">
        <v>2193.5437959699998</v>
      </c>
      <c r="U113" s="7">
        <v>2344.6338810500006</v>
      </c>
      <c r="V113" s="7"/>
    </row>
    <row r="114" spans="1:22" ht="15" customHeight="1" x14ac:dyDescent="0.3">
      <c r="A114" s="11" t="s">
        <v>97</v>
      </c>
      <c r="B114" s="7">
        <v>267.50980636021472</v>
      </c>
      <c r="C114" s="7">
        <v>318.00478387799262</v>
      </c>
      <c r="D114" s="7">
        <v>415.77937810577936</v>
      </c>
      <c r="E114" s="7">
        <v>430.00160152488866</v>
      </c>
      <c r="F114" s="7">
        <v>409.94495984707538</v>
      </c>
      <c r="G114" s="7">
        <v>523.6080078477911</v>
      </c>
      <c r="H114" s="7">
        <v>549.66717677687632</v>
      </c>
      <c r="I114" s="7">
        <v>662.57357024036605</v>
      </c>
      <c r="J114" s="7">
        <v>707.62316649850914</v>
      </c>
      <c r="K114" s="7">
        <v>804.82175317739222</v>
      </c>
      <c r="L114" s="7">
        <v>897.19956774760374</v>
      </c>
      <c r="M114" s="7">
        <v>1009.4260660564024</v>
      </c>
      <c r="N114" s="7">
        <v>1163.8256041599998</v>
      </c>
      <c r="O114" s="7">
        <v>911.74924652269976</v>
      </c>
      <c r="P114" s="7">
        <v>1037.2383860800001</v>
      </c>
      <c r="Q114" s="7">
        <v>1093.8130565540002</v>
      </c>
      <c r="R114" s="7">
        <v>1267.1224635039998</v>
      </c>
      <c r="S114" s="7">
        <v>1514.9208137000001</v>
      </c>
      <c r="T114" s="7">
        <v>1779.3111863799998</v>
      </c>
      <c r="U114" s="7">
        <v>2156.8200858500004</v>
      </c>
      <c r="V114" s="7"/>
    </row>
    <row r="115" spans="1:22" ht="18" customHeight="1" x14ac:dyDescent="0.3">
      <c r="A115" s="11" t="s">
        <v>98</v>
      </c>
      <c r="B115" s="7">
        <v>138.96377989914029</v>
      </c>
      <c r="C115" s="7">
        <v>156.60812952436746</v>
      </c>
      <c r="D115" s="7">
        <v>174.22371691285974</v>
      </c>
      <c r="E115" s="7">
        <v>174.48225026989007</v>
      </c>
      <c r="F115" s="7">
        <v>177.07727194639506</v>
      </c>
      <c r="G115" s="7">
        <v>195.58038337942051</v>
      </c>
      <c r="H115" s="7">
        <v>226.85709572219417</v>
      </c>
      <c r="I115" s="7">
        <v>277.51252232657657</v>
      </c>
      <c r="J115" s="7">
        <v>334.64931686929492</v>
      </c>
      <c r="K115" s="7">
        <v>314.74271800723704</v>
      </c>
      <c r="L115" s="7">
        <v>399.4193106420355</v>
      </c>
      <c r="M115" s="7">
        <v>472.92350679816457</v>
      </c>
      <c r="N115" s="7">
        <v>527.24722196000005</v>
      </c>
      <c r="O115" s="7">
        <v>386.34564426000003</v>
      </c>
      <c r="P115" s="7">
        <v>485.46173402999995</v>
      </c>
      <c r="Q115" s="7">
        <v>527.41159906000007</v>
      </c>
      <c r="R115" s="7">
        <v>678.68864705999999</v>
      </c>
      <c r="S115" s="7">
        <v>805.67887996000002</v>
      </c>
      <c r="T115" s="7">
        <v>1130.07507463</v>
      </c>
      <c r="U115" s="7">
        <v>1327.1269626200001</v>
      </c>
      <c r="V115" s="7"/>
    </row>
    <row r="116" spans="1:22" ht="18" customHeight="1" x14ac:dyDescent="0.3">
      <c r="A116" s="11" t="s">
        <v>99</v>
      </c>
      <c r="B116" s="7">
        <v>2215.2898054940042</v>
      </c>
      <c r="C116" s="7">
        <v>2426.7125419143672</v>
      </c>
      <c r="D116" s="7">
        <v>2074.7118623338542</v>
      </c>
      <c r="E116" s="7">
        <v>2211.6433655298547</v>
      </c>
      <c r="F116" s="7">
        <v>2446.4240867125668</v>
      </c>
      <c r="G116" s="7">
        <v>2994.3966201753474</v>
      </c>
      <c r="H116" s="7">
        <v>3252.6871326296841</v>
      </c>
      <c r="I116" s="7">
        <v>4021.6022590354592</v>
      </c>
      <c r="J116" s="7">
        <v>4625.9617513405228</v>
      </c>
      <c r="K116" s="7">
        <v>5691.4620160644381</v>
      </c>
      <c r="L116" s="7">
        <v>5948.6283026234141</v>
      </c>
      <c r="M116" s="7">
        <v>7086.8292269542344</v>
      </c>
      <c r="N116" s="7">
        <v>6959.3996024100006</v>
      </c>
      <c r="O116" s="7">
        <v>4896.4099258699989</v>
      </c>
      <c r="P116" s="7">
        <v>6034.2947192699985</v>
      </c>
      <c r="Q116" s="7">
        <v>5294.2066706899996</v>
      </c>
      <c r="R116" s="7">
        <v>5773.1403063299986</v>
      </c>
      <c r="S116" s="7">
        <v>6896.63039045</v>
      </c>
      <c r="T116" s="7">
        <v>8382.9593908800016</v>
      </c>
      <c r="U116" s="7">
        <v>10043.02295708</v>
      </c>
      <c r="V116" s="7"/>
    </row>
    <row r="117" spans="1:22" s="9" customFormat="1" ht="15" customHeight="1" x14ac:dyDescent="0.3">
      <c r="A117" s="11"/>
      <c r="B117" s="10"/>
      <c r="C117" s="10"/>
      <c r="D117" s="10"/>
      <c r="E117" s="10"/>
      <c r="F117" s="10"/>
      <c r="G117" s="10"/>
      <c r="H117" s="10"/>
      <c r="I117" s="10"/>
      <c r="J117" s="10"/>
      <c r="K117" s="10"/>
      <c r="L117" s="10"/>
      <c r="M117" s="10"/>
      <c r="N117" s="10"/>
      <c r="O117" s="10"/>
      <c r="P117" s="10"/>
      <c r="Q117" s="10"/>
      <c r="R117" s="10"/>
      <c r="S117" s="10"/>
      <c r="T117" s="10"/>
      <c r="U117" s="10"/>
      <c r="V117" s="10"/>
    </row>
    <row r="118" spans="1:22" s="9" customFormat="1" ht="15" customHeight="1" x14ac:dyDescent="0.25">
      <c r="A118" s="12" t="s">
        <v>100</v>
      </c>
      <c r="B118" s="10">
        <f>SUM(B119:B123)</f>
        <v>4923.3875431411579</v>
      </c>
      <c r="C118" s="10">
        <f t="shared" ref="C118:U118" si="14">SUM(C119:C123)</f>
        <v>6104.2879278264063</v>
      </c>
      <c r="D118" s="10">
        <f t="shared" si="14"/>
        <v>6399.1830884694537</v>
      </c>
      <c r="E118" s="10">
        <f t="shared" si="14"/>
        <v>6969.6651053142723</v>
      </c>
      <c r="F118" s="10">
        <f t="shared" si="14"/>
        <v>7364.8862456203269</v>
      </c>
      <c r="G118" s="10">
        <f t="shared" si="14"/>
        <v>8639.4933231224604</v>
      </c>
      <c r="H118" s="10">
        <f t="shared" si="14"/>
        <v>8016.4281784150053</v>
      </c>
      <c r="I118" s="10">
        <f t="shared" si="14"/>
        <v>9160.1448222798281</v>
      </c>
      <c r="J118" s="10">
        <f t="shared" si="14"/>
        <v>10915.157230362063</v>
      </c>
      <c r="K118" s="10">
        <f t="shared" si="14"/>
        <v>12324.916436693042</v>
      </c>
      <c r="L118" s="10">
        <f t="shared" si="14"/>
        <v>14318.214806158529</v>
      </c>
      <c r="M118" s="10">
        <f t="shared" si="14"/>
        <v>16884.523151023815</v>
      </c>
      <c r="N118" s="10">
        <f t="shared" si="14"/>
        <v>30734.47110291</v>
      </c>
      <c r="O118" s="10">
        <f t="shared" si="14"/>
        <v>32847.985766946746</v>
      </c>
      <c r="P118" s="10">
        <f t="shared" si="14"/>
        <v>37618.4838418</v>
      </c>
      <c r="Q118" s="10">
        <f t="shared" si="14"/>
        <v>31861.189027870001</v>
      </c>
      <c r="R118" s="10">
        <f t="shared" si="14"/>
        <v>35195.81325264</v>
      </c>
      <c r="S118" s="10">
        <f t="shared" si="14"/>
        <v>40262.677265010003</v>
      </c>
      <c r="T118" s="10">
        <f t="shared" si="14"/>
        <v>46654.271251650003</v>
      </c>
      <c r="U118" s="10">
        <f t="shared" si="14"/>
        <v>52712.734498559999</v>
      </c>
      <c r="V118" s="10"/>
    </row>
    <row r="119" spans="1:22" ht="15" customHeight="1" x14ac:dyDescent="0.3">
      <c r="A119" s="11" t="s">
        <v>101</v>
      </c>
      <c r="B119" s="7">
        <v>909.33624275264356</v>
      </c>
      <c r="C119" s="7">
        <v>1134.0222039611072</v>
      </c>
      <c r="D119" s="7">
        <v>1200.1181757490658</v>
      </c>
      <c r="E119" s="7">
        <v>1140.4984671712218</v>
      </c>
      <c r="F119" s="7">
        <v>1217.6756570909943</v>
      </c>
      <c r="G119" s="7">
        <v>1376.0193073713435</v>
      </c>
      <c r="H119" s="7">
        <v>1525.6994207547673</v>
      </c>
      <c r="I119" s="7">
        <v>1792.0704885854038</v>
      </c>
      <c r="J119" s="7">
        <v>2018.1466795662468</v>
      </c>
      <c r="K119" s="7">
        <v>2267.0880370508157</v>
      </c>
      <c r="L119" s="7">
        <v>2719.2324462912766</v>
      </c>
      <c r="M119" s="7">
        <v>3117.5112829057312</v>
      </c>
      <c r="N119" s="7">
        <v>3558.7396053500006</v>
      </c>
      <c r="O119" s="7">
        <v>2837.0086788018007</v>
      </c>
      <c r="P119" s="7">
        <v>3233.4293631999999</v>
      </c>
      <c r="Q119" s="7">
        <v>2974.1390898200011</v>
      </c>
      <c r="R119" s="7">
        <v>3673.7012421600007</v>
      </c>
      <c r="S119" s="7">
        <v>4213.8201118200004</v>
      </c>
      <c r="T119" s="7">
        <v>4635.9068123800007</v>
      </c>
      <c r="U119" s="7">
        <v>5204.3817423199989</v>
      </c>
      <c r="V119" s="7"/>
    </row>
    <row r="120" spans="1:22" ht="15" customHeight="1" x14ac:dyDescent="0.3">
      <c r="A120" s="11" t="s">
        <v>102</v>
      </c>
      <c r="B120" s="7">
        <v>299.65819549338335</v>
      </c>
      <c r="C120" s="7">
        <v>343.27657935367301</v>
      </c>
      <c r="D120" s="7">
        <v>453.89728324951204</v>
      </c>
      <c r="E120" s="7">
        <v>490.23734690463067</v>
      </c>
      <c r="F120" s="7">
        <v>514.50315859381612</v>
      </c>
      <c r="G120" s="7">
        <v>614.7771997587073</v>
      </c>
      <c r="H120" s="7">
        <v>623.94435167550193</v>
      </c>
      <c r="I120" s="7">
        <v>734.5099539903407</v>
      </c>
      <c r="J120" s="7">
        <v>942.86067802507387</v>
      </c>
      <c r="K120" s="7">
        <v>945.81995544892322</v>
      </c>
      <c r="L120" s="7">
        <v>1054.520746560419</v>
      </c>
      <c r="M120" s="7">
        <v>1248.4403505566024</v>
      </c>
      <c r="N120" s="7">
        <v>1280.8070931300001</v>
      </c>
      <c r="O120" s="7">
        <v>865.58017448100009</v>
      </c>
      <c r="P120" s="7">
        <v>1000.2674775900001</v>
      </c>
      <c r="Q120" s="7">
        <v>1064.9843026599999</v>
      </c>
      <c r="R120" s="7">
        <v>1275.6893215900009</v>
      </c>
      <c r="S120" s="7">
        <v>1586.5452463300001</v>
      </c>
      <c r="T120" s="7">
        <v>2073.9574016699999</v>
      </c>
      <c r="U120" s="7">
        <v>2635.7510699300005</v>
      </c>
      <c r="V120" s="7"/>
    </row>
    <row r="121" spans="1:22" ht="15" customHeight="1" x14ac:dyDescent="0.3">
      <c r="A121" s="11" t="s">
        <v>103</v>
      </c>
      <c r="B121" s="7">
        <v>154.30487851372195</v>
      </c>
      <c r="C121" s="7">
        <v>177.63560433575108</v>
      </c>
      <c r="D121" s="7">
        <v>204.55541171805248</v>
      </c>
      <c r="E121" s="7">
        <v>227.83061594458545</v>
      </c>
      <c r="F121" s="7">
        <v>227.55255477475947</v>
      </c>
      <c r="G121" s="7">
        <v>269.63511300597258</v>
      </c>
      <c r="H121" s="7">
        <v>310.04603148537211</v>
      </c>
      <c r="I121" s="7">
        <v>380.27714790766964</v>
      </c>
      <c r="J121" s="7">
        <v>468.87562392034636</v>
      </c>
      <c r="K121" s="7">
        <v>561.90569086937035</v>
      </c>
      <c r="L121" s="7">
        <v>609.97675559446952</v>
      </c>
      <c r="M121" s="7">
        <v>661.76379701838709</v>
      </c>
      <c r="N121" s="7">
        <v>721.25977476999992</v>
      </c>
      <c r="O121" s="7">
        <v>482.85020327204995</v>
      </c>
      <c r="P121" s="7">
        <v>577.10321064999994</v>
      </c>
      <c r="Q121" s="7">
        <v>643.57026525999993</v>
      </c>
      <c r="R121" s="7">
        <v>747.62197069000013</v>
      </c>
      <c r="S121" s="7">
        <v>957.90802553999993</v>
      </c>
      <c r="T121" s="7">
        <v>1423.1459958599996</v>
      </c>
      <c r="U121" s="7">
        <v>1441.4511817800001</v>
      </c>
      <c r="V121" s="7"/>
    </row>
    <row r="122" spans="1:22" ht="15" customHeight="1" x14ac:dyDescent="0.3">
      <c r="A122" s="11" t="s">
        <v>104</v>
      </c>
      <c r="B122" s="7">
        <v>3560.0882263814096</v>
      </c>
      <c r="C122" s="7">
        <v>4449.3535401758745</v>
      </c>
      <c r="D122" s="7">
        <v>4540.6122177528232</v>
      </c>
      <c r="E122" s="7">
        <v>5111.0986752938343</v>
      </c>
      <c r="F122" s="7">
        <v>5405.154875160757</v>
      </c>
      <c r="G122" s="7">
        <v>6379.061702986437</v>
      </c>
      <c r="H122" s="7">
        <v>5556.738374499364</v>
      </c>
      <c r="I122" s="7">
        <v>6253.2872317964138</v>
      </c>
      <c r="J122" s="7">
        <v>7485.2742488503964</v>
      </c>
      <c r="K122" s="7">
        <v>8550.1027533239321</v>
      </c>
      <c r="L122" s="7">
        <v>9934.484857712363</v>
      </c>
      <c r="M122" s="7">
        <v>11856.807720543096</v>
      </c>
      <c r="N122" s="7">
        <v>12654.882162129999</v>
      </c>
      <c r="O122" s="7">
        <v>12428.1035645719</v>
      </c>
      <c r="P122" s="7">
        <v>13233.228806849998</v>
      </c>
      <c r="Q122" s="7">
        <v>11084.679336320001</v>
      </c>
      <c r="R122" s="7">
        <v>12557.280663829999</v>
      </c>
      <c r="S122" s="7">
        <v>14967.394450709999</v>
      </c>
      <c r="T122" s="7">
        <v>14906.00673243</v>
      </c>
      <c r="U122" s="7">
        <v>15695.310426580003</v>
      </c>
      <c r="V122" s="7"/>
    </row>
    <row r="123" spans="1:22" ht="18" customHeight="1" x14ac:dyDescent="0.3">
      <c r="A123" s="11" t="s">
        <v>105</v>
      </c>
      <c r="B123" s="7"/>
      <c r="C123" s="7"/>
      <c r="D123" s="7"/>
      <c r="E123" s="7"/>
      <c r="F123" s="7"/>
      <c r="G123" s="7"/>
      <c r="H123" s="7"/>
      <c r="I123" s="7"/>
      <c r="J123" s="7"/>
      <c r="K123" s="7"/>
      <c r="L123" s="7"/>
      <c r="M123" s="7"/>
      <c r="N123" s="7">
        <v>12518.78246753</v>
      </c>
      <c r="O123" s="7">
        <v>16234.443145819998</v>
      </c>
      <c r="P123" s="7">
        <v>19574.454983509997</v>
      </c>
      <c r="Q123" s="7">
        <v>16093.816033810001</v>
      </c>
      <c r="R123" s="7">
        <v>16941.520054369998</v>
      </c>
      <c r="S123" s="7">
        <v>18537.00943061</v>
      </c>
      <c r="T123" s="7">
        <v>23615.254309309999</v>
      </c>
      <c r="U123" s="7">
        <v>27735.840077949997</v>
      </c>
      <c r="V123" s="7"/>
    </row>
    <row r="124" spans="1:22" s="9" customFormat="1" ht="15" customHeight="1" x14ac:dyDescent="0.3">
      <c r="A124" s="11"/>
      <c r="B124" s="10"/>
      <c r="C124" s="10"/>
      <c r="D124" s="10"/>
      <c r="E124" s="10"/>
      <c r="F124" s="10"/>
      <c r="G124" s="10"/>
      <c r="H124" s="10"/>
      <c r="I124" s="10"/>
      <c r="J124" s="10"/>
      <c r="K124" s="10"/>
      <c r="L124" s="10"/>
      <c r="M124" s="10"/>
      <c r="N124" s="10"/>
      <c r="O124" s="10"/>
      <c r="P124" s="10"/>
      <c r="Q124" s="10"/>
      <c r="R124" s="10"/>
      <c r="S124" s="10"/>
      <c r="T124" s="10"/>
      <c r="U124" s="10"/>
      <c r="V124" s="10"/>
    </row>
    <row r="125" spans="1:22" s="9" customFormat="1" ht="15" customHeight="1" x14ac:dyDescent="0.25">
      <c r="A125" s="12" t="s">
        <v>106</v>
      </c>
      <c r="B125" s="10">
        <f>SUM(B126:B129)</f>
        <v>1533.6701771686583</v>
      </c>
      <c r="C125" s="10">
        <f t="shared" ref="C125:U125" si="15">SUM(C126:C129)</f>
        <v>1895.49450991713</v>
      </c>
      <c r="D125" s="10">
        <f t="shared" si="15"/>
        <v>2036.951547985288</v>
      </c>
      <c r="E125" s="10">
        <f t="shared" si="15"/>
        <v>2296.9082379857909</v>
      </c>
      <c r="F125" s="10">
        <f t="shared" si="15"/>
        <v>2302.4091126778908</v>
      </c>
      <c r="G125" s="10">
        <f t="shared" si="15"/>
        <v>2815.7103431067835</v>
      </c>
      <c r="H125" s="10">
        <f t="shared" si="15"/>
        <v>3209.3782935916561</v>
      </c>
      <c r="I125" s="10">
        <f t="shared" si="15"/>
        <v>3721.2344028872167</v>
      </c>
      <c r="J125" s="10">
        <f t="shared" si="15"/>
        <v>4287.1460811552943</v>
      </c>
      <c r="K125" s="10">
        <f t="shared" si="15"/>
        <v>5211.0270238349194</v>
      </c>
      <c r="L125" s="10">
        <f t="shared" si="15"/>
        <v>6512.0956459201807</v>
      </c>
      <c r="M125" s="10">
        <f t="shared" si="15"/>
        <v>7561.1709705459489</v>
      </c>
      <c r="N125" s="10">
        <f t="shared" si="15"/>
        <v>7780.0467117999988</v>
      </c>
      <c r="O125" s="10">
        <f t="shared" si="15"/>
        <v>5879.7976017196488</v>
      </c>
      <c r="P125" s="10">
        <f t="shared" si="15"/>
        <v>6757.1462108899996</v>
      </c>
      <c r="Q125" s="10">
        <f t="shared" si="15"/>
        <v>6475.2990799239997</v>
      </c>
      <c r="R125" s="10">
        <f t="shared" si="15"/>
        <v>7333.7605353499994</v>
      </c>
      <c r="S125" s="10">
        <f t="shared" si="15"/>
        <v>8965.8936007929988</v>
      </c>
      <c r="T125" s="10">
        <f t="shared" si="15"/>
        <v>12021.384137480003</v>
      </c>
      <c r="U125" s="10">
        <f t="shared" si="15"/>
        <v>13575.509663789999</v>
      </c>
      <c r="V125" s="10"/>
    </row>
    <row r="126" spans="1:22" ht="15" customHeight="1" x14ac:dyDescent="0.3">
      <c r="A126" s="11" t="s">
        <v>107</v>
      </c>
      <c r="B126" s="7">
        <v>272.44027186295654</v>
      </c>
      <c r="C126" s="7">
        <v>313.52571391764837</v>
      </c>
      <c r="D126" s="7">
        <v>372.33230805174088</v>
      </c>
      <c r="E126" s="7">
        <v>379.79083085776369</v>
      </c>
      <c r="F126" s="7">
        <v>386.85540149521034</v>
      </c>
      <c r="G126" s="7">
        <v>421.37227884118272</v>
      </c>
      <c r="H126" s="7">
        <v>517.39753210701031</v>
      </c>
      <c r="I126" s="7">
        <v>662.94142589915157</v>
      </c>
      <c r="J126" s="7">
        <v>778.32164595570805</v>
      </c>
      <c r="K126" s="7">
        <v>921.7739760229266</v>
      </c>
      <c r="L126" s="7">
        <v>1228.185379217123</v>
      </c>
      <c r="M126" s="7">
        <v>1446.1451344971904</v>
      </c>
      <c r="N126" s="7">
        <v>1630.4369839400001</v>
      </c>
      <c r="O126" s="7">
        <v>1121.96781749465</v>
      </c>
      <c r="P126" s="7">
        <v>1388.9783542600001</v>
      </c>
      <c r="Q126" s="7">
        <v>1354.003930974</v>
      </c>
      <c r="R126" s="7">
        <v>1537.7065004900001</v>
      </c>
      <c r="S126" s="7">
        <v>1852.2563834599998</v>
      </c>
      <c r="T126" s="7">
        <v>2231.825825150001</v>
      </c>
      <c r="U126" s="7">
        <v>2551.1114087299998</v>
      </c>
      <c r="V126" s="7"/>
    </row>
    <row r="127" spans="1:22" ht="15" customHeight="1" x14ac:dyDescent="0.3">
      <c r="A127" s="11" t="s">
        <v>108</v>
      </c>
      <c r="B127" s="7">
        <v>658.62320985842325</v>
      </c>
      <c r="C127" s="7">
        <v>823.74785809589673</v>
      </c>
      <c r="D127" s="7">
        <v>901.50076764810228</v>
      </c>
      <c r="E127" s="7">
        <v>1017.9787022900009</v>
      </c>
      <c r="F127" s="7">
        <v>929.87320806842547</v>
      </c>
      <c r="G127" s="7">
        <v>1091.0181377150898</v>
      </c>
      <c r="H127" s="7">
        <v>1205.4988166645776</v>
      </c>
      <c r="I127" s="7">
        <v>1414.2860810682052</v>
      </c>
      <c r="J127" s="7">
        <v>1682.1158246849134</v>
      </c>
      <c r="K127" s="7">
        <v>1958.9300241041326</v>
      </c>
      <c r="L127" s="7">
        <v>2509.1774489156496</v>
      </c>
      <c r="M127" s="7">
        <v>2717.2825283379102</v>
      </c>
      <c r="N127" s="7">
        <v>2715.4758250099994</v>
      </c>
      <c r="O127" s="7">
        <v>2430.9481077973992</v>
      </c>
      <c r="P127" s="7">
        <v>2717.2838066199993</v>
      </c>
      <c r="Q127" s="7">
        <v>2594.9378230199995</v>
      </c>
      <c r="R127" s="7">
        <v>2879.490373579999</v>
      </c>
      <c r="S127" s="7">
        <v>3386.4474703799997</v>
      </c>
      <c r="T127" s="7">
        <v>5009.1118256700011</v>
      </c>
      <c r="U127" s="7">
        <v>5519.6520018299989</v>
      </c>
      <c r="V127" s="7"/>
    </row>
    <row r="128" spans="1:22" ht="15" customHeight="1" x14ac:dyDescent="0.3">
      <c r="A128" s="11" t="s">
        <v>109</v>
      </c>
      <c r="B128" s="7">
        <v>464.63083460807394</v>
      </c>
      <c r="C128" s="7">
        <v>585.12504345785408</v>
      </c>
      <c r="D128" s="7">
        <v>520.47111585675771</v>
      </c>
      <c r="E128" s="7">
        <v>603.15869027312328</v>
      </c>
      <c r="F128" s="7">
        <v>668.48945705751942</v>
      </c>
      <c r="G128" s="7">
        <v>831.45329692043822</v>
      </c>
      <c r="H128" s="7">
        <v>829.87821807888088</v>
      </c>
      <c r="I128" s="7">
        <v>965.59458300060726</v>
      </c>
      <c r="J128" s="7">
        <v>1128.5971572915662</v>
      </c>
      <c r="K128" s="7">
        <v>1470.7181184014905</v>
      </c>
      <c r="L128" s="7">
        <v>1697.1606935390835</v>
      </c>
      <c r="M128" s="7">
        <v>2155.0421421097985</v>
      </c>
      <c r="N128" s="7">
        <v>2327.0891124199998</v>
      </c>
      <c r="O128" s="7">
        <v>1529.5688713175996</v>
      </c>
      <c r="P128" s="7">
        <v>1804.4889587499999</v>
      </c>
      <c r="Q128" s="7">
        <v>1556.0031869599998</v>
      </c>
      <c r="R128" s="7">
        <v>1781.6251931199997</v>
      </c>
      <c r="S128" s="7">
        <v>2375.3563658200001</v>
      </c>
      <c r="T128" s="7">
        <v>3256.5317133600001</v>
      </c>
      <c r="U128" s="7">
        <v>3737.5526517300009</v>
      </c>
      <c r="V128" s="7"/>
    </row>
    <row r="129" spans="1:22" ht="15" customHeight="1" x14ac:dyDescent="0.3">
      <c r="A129" s="11" t="s">
        <v>110</v>
      </c>
      <c r="B129" s="7">
        <v>137.9758608392047</v>
      </c>
      <c r="C129" s="7">
        <v>173.09589444573069</v>
      </c>
      <c r="D129" s="7">
        <v>242.64735642868709</v>
      </c>
      <c r="E129" s="7">
        <v>295.98001456490283</v>
      </c>
      <c r="F129" s="7">
        <v>317.19104605673556</v>
      </c>
      <c r="G129" s="7">
        <v>471.86662963007234</v>
      </c>
      <c r="H129" s="7">
        <v>656.60372674118776</v>
      </c>
      <c r="I129" s="7">
        <v>678.4123129192526</v>
      </c>
      <c r="J129" s="7">
        <v>698.11145322310688</v>
      </c>
      <c r="K129" s="7">
        <v>859.60490530637014</v>
      </c>
      <c r="L129" s="7">
        <v>1077.5721242483237</v>
      </c>
      <c r="M129" s="7">
        <v>1242.7011656010488</v>
      </c>
      <c r="N129" s="7">
        <v>1107.0447904300001</v>
      </c>
      <c r="O129" s="7">
        <v>797.31280511</v>
      </c>
      <c r="P129" s="7">
        <v>846.39509126000007</v>
      </c>
      <c r="Q129" s="7">
        <v>970.35413896999989</v>
      </c>
      <c r="R129" s="7">
        <v>1134.9384681600002</v>
      </c>
      <c r="S129" s="7">
        <v>1351.8333811329999</v>
      </c>
      <c r="T129" s="7">
        <v>1523.9147733000002</v>
      </c>
      <c r="U129" s="7">
        <v>1767.1936015000001</v>
      </c>
      <c r="V129" s="7"/>
    </row>
    <row r="130" spans="1:22" s="9" customFormat="1" ht="15" customHeight="1" x14ac:dyDescent="0.3">
      <c r="A130" s="11"/>
      <c r="B130" s="10"/>
      <c r="C130" s="10"/>
      <c r="D130" s="10"/>
      <c r="E130" s="10"/>
      <c r="F130" s="10"/>
      <c r="G130" s="10"/>
      <c r="H130" s="10"/>
      <c r="I130" s="10"/>
      <c r="J130" s="10"/>
      <c r="K130" s="10"/>
      <c r="L130" s="10"/>
      <c r="M130" s="10"/>
      <c r="N130" s="10"/>
      <c r="O130" s="10"/>
      <c r="P130" s="10"/>
      <c r="Q130" s="10"/>
      <c r="R130" s="10"/>
      <c r="S130" s="10"/>
      <c r="T130" s="10"/>
      <c r="U130" s="10"/>
      <c r="V130" s="10"/>
    </row>
    <row r="131" spans="1:22" s="9" customFormat="1" ht="15" customHeight="1" x14ac:dyDescent="0.25">
      <c r="A131" s="12" t="s">
        <v>111</v>
      </c>
      <c r="B131" s="10">
        <f>SUM(B132:B135)</f>
        <v>1371.3882033062414</v>
      </c>
      <c r="C131" s="10">
        <f t="shared" ref="C131:U131" si="16">SUM(C132:C135)</f>
        <v>1614.03262250373</v>
      </c>
      <c r="D131" s="10">
        <f t="shared" si="16"/>
        <v>2043.8438830503387</v>
      </c>
      <c r="E131" s="10">
        <f t="shared" si="16"/>
        <v>2561.3938356435988</v>
      </c>
      <c r="F131" s="10">
        <f t="shared" si="16"/>
        <v>2065.3063291540921</v>
      </c>
      <c r="G131" s="10">
        <f t="shared" si="16"/>
        <v>2606.773492948942</v>
      </c>
      <c r="H131" s="10">
        <f t="shared" si="16"/>
        <v>2672.7528337846506</v>
      </c>
      <c r="I131" s="10">
        <f t="shared" si="16"/>
        <v>3228.8190298964869</v>
      </c>
      <c r="J131" s="10">
        <f t="shared" si="16"/>
        <v>3490.0424812280444</v>
      </c>
      <c r="K131" s="10">
        <f t="shared" si="16"/>
        <v>3777.6402545295814</v>
      </c>
      <c r="L131" s="10">
        <f t="shared" si="16"/>
        <v>4385.9376159061931</v>
      </c>
      <c r="M131" s="10">
        <f t="shared" si="16"/>
        <v>5238.6006147280286</v>
      </c>
      <c r="N131" s="10">
        <f t="shared" si="16"/>
        <v>5950.1822755900002</v>
      </c>
      <c r="O131" s="10">
        <f t="shared" si="16"/>
        <v>4302.7328754999999</v>
      </c>
      <c r="P131" s="10">
        <f t="shared" si="16"/>
        <v>5143.1104990799995</v>
      </c>
      <c r="Q131" s="10">
        <f t="shared" si="16"/>
        <v>4890.9822619699989</v>
      </c>
      <c r="R131" s="10">
        <f t="shared" si="16"/>
        <v>5938.6661895999996</v>
      </c>
      <c r="S131" s="10">
        <f t="shared" si="16"/>
        <v>7202.6800926199994</v>
      </c>
      <c r="T131" s="10">
        <f t="shared" si="16"/>
        <v>9963.9654574300021</v>
      </c>
      <c r="U131" s="10">
        <f t="shared" si="16"/>
        <v>11020.041689529997</v>
      </c>
      <c r="V131" s="10"/>
    </row>
    <row r="132" spans="1:22" ht="15" customHeight="1" x14ac:dyDescent="0.3">
      <c r="A132" s="11" t="s">
        <v>112</v>
      </c>
      <c r="B132" s="7">
        <v>589.61635967166126</v>
      </c>
      <c r="C132" s="7">
        <v>628.94046254464547</v>
      </c>
      <c r="D132" s="7">
        <v>774.4851278265478</v>
      </c>
      <c r="E132" s="7">
        <v>817.88259011157186</v>
      </c>
      <c r="F132" s="7">
        <v>955.68294699127034</v>
      </c>
      <c r="G132" s="7">
        <v>1201.6499466932012</v>
      </c>
      <c r="H132" s="7">
        <v>1091.5924959313118</v>
      </c>
      <c r="I132" s="7">
        <v>1296.0792877827039</v>
      </c>
      <c r="J132" s="7">
        <v>1559.2383466740405</v>
      </c>
      <c r="K132" s="7">
        <v>1611.7278245159234</v>
      </c>
      <c r="L132" s="7">
        <v>2011.4293756964614</v>
      </c>
      <c r="M132" s="7">
        <v>2466.9279309074791</v>
      </c>
      <c r="N132" s="7">
        <v>2793.4285930800002</v>
      </c>
      <c r="O132" s="7">
        <v>1879.4330097199997</v>
      </c>
      <c r="P132" s="7">
        <v>2245.2187268099997</v>
      </c>
      <c r="Q132" s="7">
        <v>2094.4064964899999</v>
      </c>
      <c r="R132" s="7">
        <v>2527.0288980000005</v>
      </c>
      <c r="S132" s="7">
        <v>2978.4014112999994</v>
      </c>
      <c r="T132" s="7">
        <v>4331.678119180001</v>
      </c>
      <c r="U132" s="7">
        <v>4910.4090766199997</v>
      </c>
      <c r="V132" s="7"/>
    </row>
    <row r="133" spans="1:22" ht="15" customHeight="1" x14ac:dyDescent="0.3">
      <c r="A133" s="11" t="s">
        <v>113</v>
      </c>
      <c r="B133" s="7">
        <v>249.22106416158579</v>
      </c>
      <c r="C133" s="7">
        <v>274.50583461123108</v>
      </c>
      <c r="D133" s="7">
        <v>356.43455005063623</v>
      </c>
      <c r="E133" s="7">
        <v>406.30620998143365</v>
      </c>
      <c r="F133" s="7">
        <v>410.34176465916215</v>
      </c>
      <c r="G133" s="7">
        <v>481.4853233641021</v>
      </c>
      <c r="H133" s="7">
        <v>506.41729471053401</v>
      </c>
      <c r="I133" s="7">
        <v>611.684805004841</v>
      </c>
      <c r="J133" s="7">
        <v>656.21965722047184</v>
      </c>
      <c r="K133" s="7">
        <v>716.79572357579491</v>
      </c>
      <c r="L133" s="7">
        <v>752.07370913148407</v>
      </c>
      <c r="M133" s="7">
        <v>894.62412367790091</v>
      </c>
      <c r="N133" s="7">
        <v>1008.29235862</v>
      </c>
      <c r="O133" s="7">
        <v>790.07780121999986</v>
      </c>
      <c r="P133" s="7">
        <v>894.11580430000004</v>
      </c>
      <c r="Q133" s="7">
        <v>919.03613427999994</v>
      </c>
      <c r="R133" s="7">
        <v>1184.7479507099999</v>
      </c>
      <c r="S133" s="7">
        <v>1451.8613339599997</v>
      </c>
      <c r="T133" s="7">
        <v>1643.5371755400001</v>
      </c>
      <c r="U133" s="7">
        <v>1695.6655087899996</v>
      </c>
      <c r="V133" s="7"/>
    </row>
    <row r="134" spans="1:22" ht="15" customHeight="1" x14ac:dyDescent="0.3">
      <c r="A134" s="11" t="s">
        <v>114</v>
      </c>
      <c r="B134" s="7">
        <v>275.24312057549145</v>
      </c>
      <c r="C134" s="7">
        <v>421.32460505882727</v>
      </c>
      <c r="D134" s="7">
        <v>583.29694304082</v>
      </c>
      <c r="E134" s="7">
        <v>1001.1637205073099</v>
      </c>
      <c r="F134" s="7">
        <v>351.79338175998964</v>
      </c>
      <c r="G134" s="7">
        <v>445.020031521497</v>
      </c>
      <c r="H134" s="7">
        <v>488.92006542212118</v>
      </c>
      <c r="I134" s="7">
        <v>654.13894221482133</v>
      </c>
      <c r="J134" s="7">
        <v>663.67399753190386</v>
      </c>
      <c r="K134" s="7">
        <v>771.20847307288579</v>
      </c>
      <c r="L134" s="7">
        <v>820.37929385051439</v>
      </c>
      <c r="M134" s="7">
        <v>989.18742159841861</v>
      </c>
      <c r="N134" s="7">
        <v>1196.5168016600001</v>
      </c>
      <c r="O134" s="7">
        <v>957.76648368999997</v>
      </c>
      <c r="P134" s="7">
        <v>1259.3293224199999</v>
      </c>
      <c r="Q134" s="7">
        <v>1076.4574032699998</v>
      </c>
      <c r="R134" s="7">
        <v>1259.20419171</v>
      </c>
      <c r="S134" s="7">
        <v>1562.5595896099999</v>
      </c>
      <c r="T134" s="7">
        <v>2275.45913604</v>
      </c>
      <c r="U134" s="7">
        <v>2528.4250259399996</v>
      </c>
      <c r="V134" s="7"/>
    </row>
    <row r="135" spans="1:22" ht="15" customHeight="1" x14ac:dyDescent="0.3">
      <c r="A135" s="11" t="s">
        <v>115</v>
      </c>
      <c r="B135" s="7">
        <v>257.30765889750285</v>
      </c>
      <c r="C135" s="7">
        <v>289.26172028902619</v>
      </c>
      <c r="D135" s="7">
        <v>329.62726213233452</v>
      </c>
      <c r="E135" s="7">
        <v>336.04131504328325</v>
      </c>
      <c r="F135" s="7">
        <v>347.48823574367003</v>
      </c>
      <c r="G135" s="7">
        <v>478.61819137014169</v>
      </c>
      <c r="H135" s="7">
        <v>585.82297772068409</v>
      </c>
      <c r="I135" s="7">
        <v>666.91599489412067</v>
      </c>
      <c r="J135" s="7">
        <v>610.91047980162853</v>
      </c>
      <c r="K135" s="7">
        <v>677.90823336497772</v>
      </c>
      <c r="L135" s="7">
        <v>802.05523722773273</v>
      </c>
      <c r="M135" s="7">
        <v>887.86113854423002</v>
      </c>
      <c r="N135" s="7">
        <v>951.94452223000008</v>
      </c>
      <c r="O135" s="7">
        <v>675.45558086999995</v>
      </c>
      <c r="P135" s="7">
        <v>744.44664554999986</v>
      </c>
      <c r="Q135" s="7">
        <v>801.08222793000004</v>
      </c>
      <c r="R135" s="7">
        <v>967.68514917999994</v>
      </c>
      <c r="S135" s="7">
        <v>1209.85775775</v>
      </c>
      <c r="T135" s="7">
        <v>1713.2910266700001</v>
      </c>
      <c r="U135" s="7">
        <v>1885.5420781799994</v>
      </c>
      <c r="V135" s="7"/>
    </row>
    <row r="136" spans="1:22" s="9" customFormat="1" ht="15" customHeight="1" x14ac:dyDescent="0.3">
      <c r="A136" s="11"/>
      <c r="B136" s="10"/>
      <c r="C136" s="10"/>
      <c r="D136" s="10"/>
      <c r="E136" s="10"/>
      <c r="F136" s="10"/>
      <c r="G136" s="10"/>
      <c r="H136" s="10"/>
      <c r="I136" s="10"/>
      <c r="J136" s="10"/>
      <c r="K136" s="10"/>
      <c r="L136" s="10"/>
      <c r="M136" s="10"/>
      <c r="N136" s="10"/>
      <c r="O136" s="10"/>
      <c r="P136" s="10"/>
      <c r="Q136" s="10"/>
      <c r="R136" s="10"/>
      <c r="S136" s="10"/>
      <c r="T136" s="10"/>
      <c r="U136" s="10"/>
      <c r="V136" s="10"/>
    </row>
    <row r="137" spans="1:22" s="9" customFormat="1" ht="15" customHeight="1" x14ac:dyDescent="0.25">
      <c r="A137" s="13" t="s">
        <v>116</v>
      </c>
      <c r="B137" s="10">
        <f>SUM(B138:B143)</f>
        <v>931.09988532270711</v>
      </c>
      <c r="C137" s="10">
        <f t="shared" ref="C137:U137" si="17">SUM(C138:C143)</f>
        <v>1008.6119890448617</v>
      </c>
      <c r="D137" s="10">
        <f t="shared" si="17"/>
        <v>1128.7253595505356</v>
      </c>
      <c r="E137" s="10">
        <f t="shared" si="17"/>
        <v>1162.0922822834466</v>
      </c>
      <c r="F137" s="10">
        <f t="shared" si="17"/>
        <v>1038.4654762078533</v>
      </c>
      <c r="G137" s="10">
        <f t="shared" si="17"/>
        <v>1314.0265591810826</v>
      </c>
      <c r="H137" s="10">
        <f t="shared" si="17"/>
        <v>1676.5472519497546</v>
      </c>
      <c r="I137" s="10">
        <f t="shared" si="17"/>
        <v>2064.935479036274</v>
      </c>
      <c r="J137" s="10">
        <f t="shared" si="17"/>
        <v>2474.497871398331</v>
      </c>
      <c r="K137" s="10">
        <f t="shared" si="17"/>
        <v>2479.3374043994877</v>
      </c>
      <c r="L137" s="10">
        <f t="shared" si="17"/>
        <v>2657.5535179305534</v>
      </c>
      <c r="M137" s="10">
        <f t="shared" si="17"/>
        <v>2882.267200902651</v>
      </c>
      <c r="N137" s="10">
        <f t="shared" si="17"/>
        <v>3407.9986622500001</v>
      </c>
      <c r="O137" s="10">
        <f t="shared" si="17"/>
        <v>2311.4366073677998</v>
      </c>
      <c r="P137" s="10">
        <f t="shared" si="17"/>
        <v>2664.1666343799993</v>
      </c>
      <c r="Q137" s="10">
        <f t="shared" si="17"/>
        <v>2586.5827782400002</v>
      </c>
      <c r="R137" s="10">
        <f t="shared" si="17"/>
        <v>3791.7837054900001</v>
      </c>
      <c r="S137" s="10">
        <f t="shared" si="17"/>
        <v>4556.5750540499994</v>
      </c>
      <c r="T137" s="10">
        <f t="shared" si="17"/>
        <v>5043.2013490299996</v>
      </c>
      <c r="U137" s="10">
        <f t="shared" si="17"/>
        <v>5458.8658597899994</v>
      </c>
      <c r="V137" s="10"/>
    </row>
    <row r="138" spans="1:22" ht="15" customHeight="1" x14ac:dyDescent="0.3">
      <c r="A138" s="11" t="s">
        <v>117</v>
      </c>
      <c r="B138" s="7">
        <v>68.69561513801051</v>
      </c>
      <c r="C138" s="7">
        <v>59.627652548622358</v>
      </c>
      <c r="D138" s="7">
        <v>69.180456444985552</v>
      </c>
      <c r="E138" s="7">
        <v>75.297935544057466</v>
      </c>
      <c r="F138" s="7">
        <v>69.329152856552994</v>
      </c>
      <c r="G138" s="7">
        <v>96.070546171914856</v>
      </c>
      <c r="H138" s="7">
        <v>97.617229138722053</v>
      </c>
      <c r="I138" s="7">
        <v>117.56430267756545</v>
      </c>
      <c r="J138" s="7">
        <v>140.82026421684492</v>
      </c>
      <c r="K138" s="7">
        <v>152.08015634187166</v>
      </c>
      <c r="L138" s="7">
        <v>225.65670712780494</v>
      </c>
      <c r="M138" s="7">
        <v>238.39271173046515</v>
      </c>
      <c r="N138" s="7">
        <v>338.51015870999993</v>
      </c>
      <c r="O138" s="7">
        <v>109.92679248000002</v>
      </c>
      <c r="P138" s="7">
        <v>143.39404679999998</v>
      </c>
      <c r="Q138" s="7">
        <v>178.64870683000004</v>
      </c>
      <c r="R138" s="7">
        <v>285.29633449000005</v>
      </c>
      <c r="S138" s="7">
        <v>312.60630365999998</v>
      </c>
      <c r="T138" s="7">
        <v>388.63767486000006</v>
      </c>
      <c r="U138" s="7">
        <v>461.03904122999995</v>
      </c>
      <c r="V138" s="7"/>
    </row>
    <row r="139" spans="1:22" ht="15" customHeight="1" x14ac:dyDescent="0.3">
      <c r="A139" s="11" t="s">
        <v>118</v>
      </c>
      <c r="B139" s="7">
        <v>130.32024489765882</v>
      </c>
      <c r="C139" s="7">
        <v>156.14563559019803</v>
      </c>
      <c r="D139" s="7">
        <v>194.40453200307664</v>
      </c>
      <c r="E139" s="7">
        <v>208.98788683262427</v>
      </c>
      <c r="F139" s="7">
        <v>189.14559841767428</v>
      </c>
      <c r="G139" s="7">
        <v>245.66673906930279</v>
      </c>
      <c r="H139" s="7">
        <v>309.27335047904563</v>
      </c>
      <c r="I139" s="7">
        <v>388.8978313616966</v>
      </c>
      <c r="J139" s="7">
        <v>455.32466096040804</v>
      </c>
      <c r="K139" s="7">
        <v>463.87965838297117</v>
      </c>
      <c r="L139" s="7">
        <v>470.51796490903041</v>
      </c>
      <c r="M139" s="7">
        <v>490.76943401721888</v>
      </c>
      <c r="N139" s="7">
        <v>666.42833558000007</v>
      </c>
      <c r="O139" s="7">
        <v>437.98450608999997</v>
      </c>
      <c r="P139" s="7">
        <v>518.61353407999991</v>
      </c>
      <c r="Q139" s="7">
        <v>460.02019476999993</v>
      </c>
      <c r="R139" s="7">
        <v>779.33474855999998</v>
      </c>
      <c r="S139" s="7">
        <v>851.19171628999993</v>
      </c>
      <c r="T139" s="7">
        <v>958.94408142999998</v>
      </c>
      <c r="U139" s="7">
        <v>990.85464042000001</v>
      </c>
      <c r="V139" s="7"/>
    </row>
    <row r="140" spans="1:22" ht="15" customHeight="1" x14ac:dyDescent="0.3">
      <c r="A140" s="11" t="s">
        <v>119</v>
      </c>
      <c r="B140" s="7">
        <v>672.80895348718116</v>
      </c>
      <c r="C140" s="7">
        <v>723.56813936543381</v>
      </c>
      <c r="D140" s="7">
        <v>792.31417885294695</v>
      </c>
      <c r="E140" s="7">
        <v>803.43532566074657</v>
      </c>
      <c r="F140" s="7">
        <v>721.73110593103047</v>
      </c>
      <c r="G140" s="7">
        <v>890.80145187377036</v>
      </c>
      <c r="H140" s="7">
        <v>1161.9414549452158</v>
      </c>
      <c r="I140" s="7">
        <v>1400.2555809755818</v>
      </c>
      <c r="J140" s="7">
        <v>1637.38313417935</v>
      </c>
      <c r="K140" s="7">
        <v>1492.1926377546449</v>
      </c>
      <c r="L140" s="7">
        <v>1514.0936969376373</v>
      </c>
      <c r="M140" s="7">
        <v>1697.7575364308468</v>
      </c>
      <c r="N140" s="7">
        <v>1940.4044611100003</v>
      </c>
      <c r="O140" s="7">
        <v>1333.8241790299996</v>
      </c>
      <c r="P140" s="7">
        <v>1426.6524409899996</v>
      </c>
      <c r="Q140" s="7">
        <v>1546.5932114000002</v>
      </c>
      <c r="R140" s="7">
        <v>2167.22203704</v>
      </c>
      <c r="S140" s="7">
        <v>2737.3335393899997</v>
      </c>
      <c r="T140" s="7">
        <v>3087.5398264599999</v>
      </c>
      <c r="U140" s="7">
        <v>3341.9846802699994</v>
      </c>
      <c r="V140" s="7"/>
    </row>
    <row r="141" spans="1:22" ht="15" customHeight="1" x14ac:dyDescent="0.3">
      <c r="A141" s="11" t="s">
        <v>120</v>
      </c>
      <c r="B141" s="7">
        <v>31.436313610980356</v>
      </c>
      <c r="C141" s="7">
        <v>38.850185352569305</v>
      </c>
      <c r="D141" s="7">
        <v>39.880444027773351</v>
      </c>
      <c r="E141" s="7">
        <v>42.779767035537873</v>
      </c>
      <c r="F141" s="7">
        <v>33.08882669351366</v>
      </c>
      <c r="G141" s="7">
        <v>40.710191989794488</v>
      </c>
      <c r="H141" s="7">
        <v>53.035849731788069</v>
      </c>
      <c r="I141" s="7">
        <v>69.902173375166427</v>
      </c>
      <c r="J141" s="7">
        <v>96.610695215457326</v>
      </c>
      <c r="K141" s="7">
        <v>150.28793921000002</v>
      </c>
      <c r="L141" s="7">
        <v>233.94833017608053</v>
      </c>
      <c r="M141" s="7">
        <v>231.33589423181431</v>
      </c>
      <c r="N141" s="7">
        <v>260.34466716999998</v>
      </c>
      <c r="O141" s="7">
        <v>104.54546889000002</v>
      </c>
      <c r="P141" s="7">
        <v>148.08570293</v>
      </c>
      <c r="Q141" s="7">
        <v>151.31091938999998</v>
      </c>
      <c r="R141" s="7">
        <v>278.74401030000001</v>
      </c>
      <c r="S141" s="7">
        <v>375.72784780999996</v>
      </c>
      <c r="T141" s="7">
        <v>327.94608894999999</v>
      </c>
      <c r="U141" s="7">
        <v>374.36415675999996</v>
      </c>
      <c r="V141" s="7"/>
    </row>
    <row r="142" spans="1:22" ht="15" customHeight="1" x14ac:dyDescent="0.3">
      <c r="A142" s="11" t="s">
        <v>121</v>
      </c>
      <c r="B142" s="7">
        <v>27.838758188876255</v>
      </c>
      <c r="C142" s="7">
        <v>30.420376188038318</v>
      </c>
      <c r="D142" s="7">
        <v>32.945748221753028</v>
      </c>
      <c r="E142" s="7">
        <v>31.591367210480445</v>
      </c>
      <c r="F142" s="7">
        <v>25.170792309081996</v>
      </c>
      <c r="G142" s="7">
        <v>40.777630076300071</v>
      </c>
      <c r="H142" s="7">
        <v>54.679367654982734</v>
      </c>
      <c r="I142" s="7">
        <v>88.315590646263715</v>
      </c>
      <c r="J142" s="7">
        <v>144.35911682627071</v>
      </c>
      <c r="K142" s="7">
        <v>220.89701270999998</v>
      </c>
      <c r="L142" s="7">
        <v>213.33681877999996</v>
      </c>
      <c r="M142" s="7">
        <v>224.0116244923062</v>
      </c>
      <c r="N142" s="7">
        <v>202.31103968000002</v>
      </c>
      <c r="O142" s="7">
        <v>325.15566087780007</v>
      </c>
      <c r="P142" s="7">
        <v>427.42090957999989</v>
      </c>
      <c r="Q142" s="7">
        <v>250.00974584999997</v>
      </c>
      <c r="R142" s="7">
        <v>281.18657509999997</v>
      </c>
      <c r="S142" s="7">
        <v>279.71564689999997</v>
      </c>
      <c r="T142" s="7">
        <v>280.13367732999995</v>
      </c>
      <c r="U142" s="7">
        <v>290.62334110999996</v>
      </c>
      <c r="V142" s="7"/>
    </row>
    <row r="143" spans="1:22" ht="18" customHeight="1" x14ac:dyDescent="0.3">
      <c r="A143" s="11" t="s">
        <v>122</v>
      </c>
      <c r="B143" s="7"/>
      <c r="C143" s="7"/>
      <c r="D143" s="7"/>
      <c r="E143" s="7"/>
      <c r="F143" s="7"/>
      <c r="G143" s="7"/>
      <c r="H143" s="7"/>
      <c r="I143" s="7"/>
      <c r="J143" s="7"/>
      <c r="K143" s="7"/>
      <c r="L143" s="7"/>
      <c r="M143" s="7"/>
      <c r="N143" s="7"/>
      <c r="O143" s="7"/>
      <c r="P143" s="7"/>
      <c r="Q143" s="7"/>
      <c r="R143" s="7"/>
      <c r="S143" s="7"/>
      <c r="T143" s="7"/>
      <c r="U143" s="7"/>
      <c r="V143" s="7"/>
    </row>
    <row r="144" spans="1:22" ht="15" customHeight="1" x14ac:dyDescent="0.3">
      <c r="B144" s="7"/>
      <c r="C144" s="7"/>
      <c r="D144" s="7"/>
      <c r="E144" s="7"/>
      <c r="F144" s="7"/>
      <c r="G144" s="7"/>
      <c r="H144" s="7"/>
      <c r="I144" s="7"/>
      <c r="J144" s="7"/>
      <c r="K144" s="7"/>
      <c r="L144" s="7"/>
      <c r="M144" s="7"/>
      <c r="N144" s="7"/>
      <c r="O144" s="7"/>
      <c r="P144" s="7"/>
      <c r="Q144" s="7"/>
      <c r="R144" s="7"/>
      <c r="S144" s="7"/>
      <c r="T144" s="7"/>
      <c r="U144" s="7"/>
      <c r="V144" s="7"/>
    </row>
    <row r="145" spans="1:36" s="9" customFormat="1" ht="15" customHeight="1" x14ac:dyDescent="0.25">
      <c r="A145" s="9" t="s">
        <v>123</v>
      </c>
      <c r="B145" s="10">
        <f>+B7+B25+B33+B39+B45+B56+B64+B71+B79+B86+B90+B96+B104+B111+B118+B125+B131+B137</f>
        <v>542696.66912432993</v>
      </c>
      <c r="C145" s="10">
        <f t="shared" ref="C145:U145" si="18">+C7+C25+C33+C39+C45+C56+C64+C71+C79+C86+C90+C96+C104+C111+C118+C125+C131+C137</f>
        <v>614880.60065368994</v>
      </c>
      <c r="D145" s="10">
        <f t="shared" si="18"/>
        <v>679033.14355265023</v>
      </c>
      <c r="E145" s="10">
        <f t="shared" si="18"/>
        <v>740967.63665529992</v>
      </c>
      <c r="F145" s="10">
        <f t="shared" si="18"/>
        <v>716104.52930482</v>
      </c>
      <c r="G145" s="10">
        <f t="shared" si="18"/>
        <v>788617.34291694988</v>
      </c>
      <c r="H145" s="10">
        <f t="shared" si="18"/>
        <v>890492.79203799018</v>
      </c>
      <c r="I145" s="10">
        <f t="shared" si="18"/>
        <v>1016966.9694865098</v>
      </c>
      <c r="J145" s="10">
        <f t="shared" si="18"/>
        <v>1178667.7239699797</v>
      </c>
      <c r="K145" s="10">
        <f t="shared" si="18"/>
        <v>1297534.1831014201</v>
      </c>
      <c r="L145" s="10">
        <f t="shared" si="18"/>
        <v>1404231.3240691698</v>
      </c>
      <c r="M145" s="10">
        <f t="shared" si="18"/>
        <v>1540847.314078467</v>
      </c>
      <c r="N145" s="10">
        <f t="shared" si="18"/>
        <v>1744082.2552287779</v>
      </c>
      <c r="O145" s="10">
        <f t="shared" si="18"/>
        <v>1916695.6206756316</v>
      </c>
      <c r="P145" s="10">
        <f t="shared" si="18"/>
        <v>2132986.5434404695</v>
      </c>
      <c r="Q145" s="10">
        <f t="shared" si="18"/>
        <v>1893931.1866068752</v>
      </c>
      <c r="R145" s="10">
        <f t="shared" si="18"/>
        <v>2020062.4967229769</v>
      </c>
      <c r="S145" s="10">
        <f t="shared" si="18"/>
        <v>2268592.3918545689</v>
      </c>
      <c r="T145" s="10">
        <f t="shared" si="18"/>
        <v>2442524.5717924149</v>
      </c>
      <c r="U145" s="10">
        <f t="shared" si="18"/>
        <v>2768418.1405386673</v>
      </c>
      <c r="V145" s="10"/>
    </row>
    <row r="146" spans="1:36" ht="15" customHeight="1" x14ac:dyDescent="0.3">
      <c r="B146" s="7"/>
      <c r="C146" s="7"/>
      <c r="D146" s="7"/>
      <c r="E146" s="7"/>
      <c r="F146" s="7"/>
      <c r="G146" s="7"/>
      <c r="H146" s="7"/>
      <c r="I146" s="7"/>
      <c r="J146" s="7"/>
      <c r="K146" s="7"/>
      <c r="L146" s="7"/>
      <c r="M146" s="7"/>
      <c r="N146" s="7"/>
      <c r="O146" s="7"/>
      <c r="P146" s="7"/>
      <c r="Q146" s="7"/>
      <c r="R146" s="7"/>
      <c r="S146" s="7"/>
      <c r="T146" s="7"/>
      <c r="U146" s="7"/>
      <c r="V146" s="7"/>
    </row>
    <row r="147" spans="1:36" s="9" customFormat="1" ht="15" customHeight="1" x14ac:dyDescent="0.25">
      <c r="A147" s="9" t="s">
        <v>124</v>
      </c>
      <c r="B147" s="10">
        <v>0</v>
      </c>
      <c r="C147" s="10">
        <v>37852.226595439999</v>
      </c>
      <c r="D147" s="10">
        <v>34562.551018719998</v>
      </c>
      <c r="E147" s="10">
        <v>37613.159464639997</v>
      </c>
      <c r="F147" s="10">
        <v>34183.147029840002</v>
      </c>
      <c r="G147" s="10">
        <v>34006.553808729994</v>
      </c>
      <c r="H147" s="10">
        <v>33653.236508240007</v>
      </c>
      <c r="I147" s="10">
        <v>40949.442056989996</v>
      </c>
      <c r="J147" s="10">
        <v>37992.993787880005</v>
      </c>
      <c r="K147" s="10">
        <v>37227.45152137</v>
      </c>
      <c r="L147" s="10">
        <v>37340.526504059999</v>
      </c>
      <c r="M147" s="10">
        <v>34936.560697400004</v>
      </c>
      <c r="N147" s="10">
        <v>36641.418998369998</v>
      </c>
      <c r="O147" s="10">
        <v>45784.926275079997</v>
      </c>
      <c r="P147" s="10">
        <v>53259.125031810006</v>
      </c>
      <c r="Q147" s="10">
        <v>62070.937165560004</v>
      </c>
      <c r="R147" s="10">
        <v>66015.995902950002</v>
      </c>
      <c r="S147" s="10">
        <v>73938.687869640009</v>
      </c>
      <c r="T147" s="10">
        <v>82684.733010579992</v>
      </c>
      <c r="U147" s="10">
        <v>96603.586457140002</v>
      </c>
      <c r="V147" s="10"/>
      <c r="W147" s="14"/>
      <c r="X147" s="14"/>
      <c r="Y147" s="14"/>
      <c r="Z147" s="14"/>
      <c r="AA147" s="14"/>
      <c r="AB147" s="14"/>
      <c r="AC147" s="14"/>
      <c r="AD147" s="14"/>
      <c r="AE147" s="14"/>
      <c r="AF147" s="14"/>
      <c r="AG147" s="14"/>
      <c r="AH147" s="14"/>
      <c r="AI147" s="14"/>
      <c r="AJ147" s="14"/>
    </row>
    <row r="148" spans="1:36" s="9" customFormat="1" ht="15" customHeight="1" x14ac:dyDescent="0.25">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spans="1:36" s="9" customFormat="1" ht="15" customHeight="1" x14ac:dyDescent="0.25">
      <c r="A149" s="9" t="s">
        <v>125</v>
      </c>
      <c r="B149" s="14">
        <v>0</v>
      </c>
      <c r="C149" s="14">
        <v>0</v>
      </c>
      <c r="D149" s="14">
        <v>0</v>
      </c>
      <c r="E149" s="14">
        <v>0</v>
      </c>
      <c r="F149" s="14">
        <v>0</v>
      </c>
      <c r="G149" s="14">
        <v>0</v>
      </c>
      <c r="H149" s="14">
        <v>0</v>
      </c>
      <c r="I149" s="14">
        <v>0</v>
      </c>
      <c r="J149" s="14">
        <v>0</v>
      </c>
      <c r="K149" s="14">
        <v>0</v>
      </c>
      <c r="L149" s="14">
        <v>0</v>
      </c>
      <c r="M149" s="14">
        <v>0</v>
      </c>
      <c r="N149" s="14">
        <v>79.16181066</v>
      </c>
      <c r="O149" s="14">
        <v>161.96041326999998</v>
      </c>
      <c r="P149" s="14">
        <v>173.43588332000004</v>
      </c>
      <c r="Q149" s="14">
        <v>281.62462735000008</v>
      </c>
      <c r="R149" s="14">
        <v>215.08013631</v>
      </c>
      <c r="S149" s="14">
        <v>151.62795445700178</v>
      </c>
      <c r="T149" s="14">
        <v>186.87795940601052</v>
      </c>
      <c r="U149" s="14">
        <v>131.10277405600141</v>
      </c>
      <c r="V149" s="14"/>
      <c r="W149" s="14"/>
      <c r="X149" s="14"/>
      <c r="Y149" s="14"/>
      <c r="Z149" s="14"/>
      <c r="AA149" s="14"/>
      <c r="AB149" s="14"/>
      <c r="AC149" s="14"/>
      <c r="AD149" s="14"/>
      <c r="AE149" s="14"/>
      <c r="AF149" s="14"/>
      <c r="AG149" s="14"/>
      <c r="AH149" s="14"/>
      <c r="AI149" s="14"/>
      <c r="AJ149" s="14"/>
    </row>
    <row r="150" spans="1:36" s="9" customFormat="1" ht="15" customHeight="1" x14ac:dyDescent="0.25">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row>
    <row r="151" spans="1:36" s="9" customFormat="1" ht="15" customHeight="1" x14ac:dyDescent="0.25">
      <c r="A151" s="9" t="s">
        <v>126</v>
      </c>
      <c r="B151" s="14">
        <f>+B145+B147+B149</f>
        <v>542696.66912432993</v>
      </c>
      <c r="C151" s="14">
        <f t="shared" ref="C151:U151" si="19">+C145+C147+C149</f>
        <v>652732.82724912988</v>
      </c>
      <c r="D151" s="14">
        <f t="shared" si="19"/>
        <v>713595.69457137026</v>
      </c>
      <c r="E151" s="14">
        <f t="shared" si="19"/>
        <v>778580.79611993989</v>
      </c>
      <c r="F151" s="14">
        <f t="shared" si="19"/>
        <v>750287.67633466003</v>
      </c>
      <c r="G151" s="14">
        <f t="shared" si="19"/>
        <v>822623.89672567986</v>
      </c>
      <c r="H151" s="14">
        <f t="shared" si="19"/>
        <v>924146.02854623017</v>
      </c>
      <c r="I151" s="14">
        <f t="shared" si="19"/>
        <v>1057916.4115434997</v>
      </c>
      <c r="J151" s="14">
        <f t="shared" si="19"/>
        <v>1216660.7177578597</v>
      </c>
      <c r="K151" s="14">
        <f t="shared" si="19"/>
        <v>1334761.6346227902</v>
      </c>
      <c r="L151" s="14">
        <f t="shared" si="19"/>
        <v>1441571.8505732298</v>
      </c>
      <c r="M151" s="14">
        <f t="shared" si="19"/>
        <v>1575783.874775867</v>
      </c>
      <c r="N151" s="14">
        <f t="shared" si="19"/>
        <v>1780802.8360378079</v>
      </c>
      <c r="O151" s="14">
        <f t="shared" si="19"/>
        <v>1962642.5073639816</v>
      </c>
      <c r="P151" s="14">
        <f t="shared" si="19"/>
        <v>2186419.1043555993</v>
      </c>
      <c r="Q151" s="14">
        <f t="shared" si="19"/>
        <v>1956283.748399785</v>
      </c>
      <c r="R151" s="14">
        <f t="shared" si="19"/>
        <v>2086293.5727622369</v>
      </c>
      <c r="S151" s="14">
        <f t="shared" si="19"/>
        <v>2342682.7076786659</v>
      </c>
      <c r="T151" s="14">
        <f t="shared" si="19"/>
        <v>2525396.1827624007</v>
      </c>
      <c r="U151" s="14">
        <f t="shared" si="19"/>
        <v>2865152.8297698633</v>
      </c>
      <c r="V151" s="14"/>
      <c r="W151" s="14"/>
      <c r="X151" s="14"/>
      <c r="Y151" s="14"/>
      <c r="Z151" s="14"/>
      <c r="AA151" s="14"/>
      <c r="AB151" s="14"/>
      <c r="AC151" s="14"/>
      <c r="AD151" s="14"/>
      <c r="AE151" s="14"/>
      <c r="AF151" s="14"/>
      <c r="AG151" s="14"/>
      <c r="AH151" s="14"/>
      <c r="AI151" s="14"/>
      <c r="AJ151" s="14"/>
    </row>
    <row r="152" spans="1:36" s="9" customFormat="1" ht="15" customHeight="1" x14ac:dyDescent="0.2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spans="1:36" s="9" customFormat="1" ht="15" customHeight="1" x14ac:dyDescent="0.25">
      <c r="A153" s="9" t="s">
        <v>127</v>
      </c>
      <c r="B153" s="14">
        <v>0</v>
      </c>
      <c r="C153" s="14">
        <v>0</v>
      </c>
      <c r="D153" s="14">
        <v>0</v>
      </c>
      <c r="E153" s="14">
        <v>0</v>
      </c>
      <c r="F153" s="14">
        <v>0</v>
      </c>
      <c r="G153" s="14">
        <v>0</v>
      </c>
      <c r="H153" s="14">
        <v>0</v>
      </c>
      <c r="I153" s="14">
        <v>0</v>
      </c>
      <c r="J153" s="14">
        <v>0</v>
      </c>
      <c r="K153" s="14">
        <v>0</v>
      </c>
      <c r="L153" s="14">
        <v>-8270.8247403900004</v>
      </c>
      <c r="M153" s="14">
        <v>-8571.0178699399985</v>
      </c>
      <c r="N153" s="14">
        <v>-8481.5665069000006</v>
      </c>
      <c r="O153" s="14">
        <v>-10793.22442744</v>
      </c>
      <c r="P153" s="14">
        <v>-10914.368412160002</v>
      </c>
      <c r="Q153" s="14">
        <v>-5260.4110837400003</v>
      </c>
      <c r="R153" s="14">
        <v>-8148.9143052699992</v>
      </c>
      <c r="S153" s="14">
        <v>-7008.8341466599995</v>
      </c>
      <c r="T153" s="14">
        <v>-8409.4260095699992</v>
      </c>
      <c r="U153" s="14">
        <v>-13549.096798429999</v>
      </c>
      <c r="V153" s="14"/>
      <c r="W153" s="14"/>
      <c r="X153" s="14"/>
      <c r="Y153" s="14"/>
      <c r="Z153" s="14"/>
      <c r="AA153" s="14"/>
      <c r="AB153" s="14"/>
      <c r="AC153" s="14"/>
      <c r="AD153" s="14"/>
      <c r="AE153" s="14"/>
      <c r="AF153" s="14"/>
      <c r="AG153" s="14"/>
      <c r="AH153" s="14"/>
      <c r="AI153" s="14"/>
      <c r="AJ153" s="14"/>
    </row>
    <row r="154" spans="1:36" s="9" customFormat="1" ht="15" customHeight="1" x14ac:dyDescent="0.25">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row>
    <row r="155" spans="1:36" s="9" customFormat="1" ht="15" customHeight="1" x14ac:dyDescent="0.25">
      <c r="A155" s="9" t="s">
        <v>128</v>
      </c>
      <c r="B155" s="14">
        <f>+B151+B153</f>
        <v>542696.66912432993</v>
      </c>
      <c r="C155" s="14">
        <f t="shared" ref="C155:U155" si="20">+C151+C153</f>
        <v>652732.82724912988</v>
      </c>
      <c r="D155" s="14">
        <f t="shared" si="20"/>
        <v>713595.69457137026</v>
      </c>
      <c r="E155" s="14">
        <f t="shared" si="20"/>
        <v>778580.79611993989</v>
      </c>
      <c r="F155" s="14">
        <f t="shared" si="20"/>
        <v>750287.67633466003</v>
      </c>
      <c r="G155" s="14">
        <f t="shared" si="20"/>
        <v>822623.89672567986</v>
      </c>
      <c r="H155" s="14">
        <f t="shared" si="20"/>
        <v>924146.02854623017</v>
      </c>
      <c r="I155" s="14">
        <f t="shared" si="20"/>
        <v>1057916.4115434997</v>
      </c>
      <c r="J155" s="14">
        <f t="shared" si="20"/>
        <v>1216660.7177578597</v>
      </c>
      <c r="K155" s="14">
        <f t="shared" si="20"/>
        <v>1334761.6346227902</v>
      </c>
      <c r="L155" s="14">
        <f t="shared" si="20"/>
        <v>1433301.0258328398</v>
      </c>
      <c r="M155" s="14">
        <f t="shared" si="20"/>
        <v>1567212.856905927</v>
      </c>
      <c r="N155" s="14">
        <f t="shared" si="20"/>
        <v>1772321.269530908</v>
      </c>
      <c r="O155" s="14">
        <f t="shared" si="20"/>
        <v>1951849.2829365416</v>
      </c>
      <c r="P155" s="14">
        <f t="shared" si="20"/>
        <v>2175504.7359434394</v>
      </c>
      <c r="Q155" s="14">
        <f t="shared" si="20"/>
        <v>1951023.3373160451</v>
      </c>
      <c r="R155" s="14">
        <f t="shared" si="20"/>
        <v>2078144.658456967</v>
      </c>
      <c r="S155" s="14">
        <f t="shared" si="20"/>
        <v>2335673.8735320061</v>
      </c>
      <c r="T155" s="14">
        <f t="shared" si="20"/>
        <v>2516986.7567528309</v>
      </c>
      <c r="U155" s="14">
        <f t="shared" si="20"/>
        <v>2851603.7329714331</v>
      </c>
      <c r="V155" s="14"/>
      <c r="W155" s="14"/>
      <c r="X155" s="14"/>
      <c r="Y155" s="14"/>
      <c r="Z155" s="14"/>
      <c r="AA155" s="14"/>
      <c r="AB155" s="14"/>
      <c r="AC155" s="14"/>
      <c r="AD155" s="14"/>
      <c r="AE155" s="14"/>
      <c r="AF155" s="14"/>
      <c r="AG155" s="14"/>
      <c r="AH155" s="14"/>
      <c r="AI155" s="14"/>
      <c r="AJ155" s="14"/>
    </row>
    <row r="156" spans="1:36" s="9" customFormat="1" ht="15" customHeight="1" thickBot="1" x14ac:dyDescent="0.3">
      <c r="A156" s="15"/>
      <c r="B156" s="16"/>
      <c r="C156" s="16"/>
      <c r="D156" s="16"/>
      <c r="E156" s="16"/>
      <c r="F156" s="16"/>
      <c r="G156" s="16"/>
      <c r="H156" s="16"/>
      <c r="I156" s="16"/>
      <c r="J156" s="16"/>
      <c r="K156" s="16"/>
      <c r="L156" s="16"/>
      <c r="M156" s="16"/>
      <c r="N156" s="16"/>
      <c r="O156" s="16"/>
      <c r="P156" s="16"/>
      <c r="Q156" s="16"/>
      <c r="R156" s="16"/>
      <c r="S156" s="16"/>
      <c r="T156" s="16"/>
      <c r="U156" s="16"/>
      <c r="V156" s="14"/>
      <c r="W156" s="14"/>
      <c r="X156" s="14"/>
      <c r="Y156" s="14"/>
      <c r="Z156" s="14"/>
      <c r="AA156" s="14"/>
      <c r="AB156" s="14"/>
      <c r="AC156" s="14"/>
      <c r="AD156" s="14"/>
      <c r="AE156" s="14"/>
      <c r="AF156" s="14"/>
      <c r="AG156" s="14"/>
      <c r="AH156" s="14"/>
      <c r="AI156" s="14"/>
      <c r="AJ156" s="14"/>
    </row>
    <row r="157" spans="1:36" s="9" customFormat="1" ht="15" customHeight="1" thickTop="1" x14ac:dyDescent="0.25">
      <c r="A157" s="17" t="s">
        <v>129</v>
      </c>
      <c r="B157" s="18"/>
      <c r="C157" s="18"/>
      <c r="D157" s="18"/>
      <c r="E157" s="18"/>
      <c r="F157" s="18"/>
      <c r="G157" s="18"/>
      <c r="H157" s="18"/>
      <c r="I157" s="18"/>
      <c r="J157" s="18"/>
      <c r="K157" s="18"/>
      <c r="L157" s="18"/>
      <c r="M157" s="18"/>
      <c r="N157" s="18"/>
      <c r="O157" s="18"/>
      <c r="P157" s="18"/>
      <c r="Q157" s="18"/>
      <c r="R157" s="18"/>
      <c r="S157" s="18"/>
      <c r="T157" s="18"/>
      <c r="U157" s="18"/>
      <c r="V157" s="14"/>
      <c r="W157" s="14"/>
      <c r="X157" s="14"/>
      <c r="Y157" s="14"/>
      <c r="Z157" s="14"/>
      <c r="AA157" s="14"/>
      <c r="AB157" s="14"/>
      <c r="AC157" s="14"/>
      <c r="AD157" s="14"/>
      <c r="AE157" s="14"/>
      <c r="AF157" s="14"/>
      <c r="AG157" s="14"/>
      <c r="AH157" s="14"/>
      <c r="AI157" s="14"/>
      <c r="AJ157" s="14"/>
    </row>
    <row r="158" spans="1:36" s="9" customFormat="1" ht="15" customHeight="1" x14ac:dyDescent="0.25">
      <c r="A158" s="17" t="s">
        <v>130</v>
      </c>
      <c r="B158" s="18"/>
      <c r="C158" s="18"/>
      <c r="D158" s="18"/>
      <c r="E158" s="18"/>
      <c r="F158" s="18"/>
      <c r="G158" s="18"/>
      <c r="H158" s="18"/>
      <c r="I158" s="18"/>
      <c r="J158" s="18"/>
      <c r="K158" s="18"/>
      <c r="L158" s="18"/>
      <c r="M158" s="18"/>
      <c r="N158" s="18"/>
      <c r="O158" s="18"/>
      <c r="P158" s="18"/>
      <c r="Q158" s="18"/>
      <c r="R158" s="18"/>
      <c r="S158" s="18"/>
      <c r="T158" s="18"/>
      <c r="U158" s="18"/>
      <c r="V158" s="14"/>
      <c r="W158" s="14"/>
      <c r="X158" s="14"/>
      <c r="Y158" s="14"/>
      <c r="Z158" s="14"/>
      <c r="AA158" s="14"/>
      <c r="AB158" s="14"/>
      <c r="AC158" s="14"/>
      <c r="AD158" s="14"/>
      <c r="AE158" s="14"/>
      <c r="AF158" s="14"/>
      <c r="AG158" s="14"/>
      <c r="AH158" s="14"/>
      <c r="AI158" s="14"/>
      <c r="AJ158" s="14"/>
    </row>
    <row r="159" spans="1:36" s="9" customFormat="1" ht="15" customHeight="1" x14ac:dyDescent="0.3">
      <c r="A159" s="19" t="s">
        <v>131</v>
      </c>
      <c r="B159" s="20"/>
      <c r="C159" s="20"/>
      <c r="D159" s="20"/>
      <c r="E159" s="20"/>
      <c r="F159" s="20"/>
      <c r="G159" s="20"/>
      <c r="H159" s="20"/>
      <c r="I159" s="20"/>
      <c r="J159" s="20"/>
      <c r="K159" s="20"/>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row>
    <row r="160" spans="1:36" s="9" customFormat="1" ht="15" customHeight="1" x14ac:dyDescent="0.3">
      <c r="A160" s="19"/>
      <c r="B160" s="21"/>
      <c r="C160" s="21"/>
      <c r="D160" s="21"/>
      <c r="E160" s="21"/>
      <c r="F160" s="21"/>
      <c r="G160" s="21"/>
      <c r="H160" s="21"/>
      <c r="I160" s="21"/>
      <c r="J160" s="21"/>
    </row>
    <row r="161" spans="1:10" ht="15" customHeight="1" x14ac:dyDescent="0.3">
      <c r="A161" s="22" t="s">
        <v>132</v>
      </c>
      <c r="B161" s="23"/>
      <c r="C161" s="23"/>
      <c r="D161" s="23"/>
      <c r="E161" s="23"/>
      <c r="F161" s="23"/>
      <c r="G161" s="23"/>
      <c r="H161" s="23"/>
      <c r="I161" s="23"/>
      <c r="J161" s="23"/>
    </row>
    <row r="162" spans="1:10" s="23" customFormat="1" ht="17.100000000000001" customHeight="1" x14ac:dyDescent="0.3">
      <c r="A162" s="24" t="s">
        <v>133</v>
      </c>
    </row>
    <row r="163" spans="1:10" s="23" customFormat="1" ht="17.100000000000001" customHeight="1" x14ac:dyDescent="0.3">
      <c r="A163" s="24" t="s">
        <v>134</v>
      </c>
    </row>
    <row r="164" spans="1:10" s="23" customFormat="1" ht="17.100000000000001" customHeight="1" x14ac:dyDescent="0.3">
      <c r="A164" s="24" t="s">
        <v>135</v>
      </c>
    </row>
    <row r="165" spans="1:10" s="23" customFormat="1" ht="17.100000000000001" customHeight="1" x14ac:dyDescent="0.3">
      <c r="A165" s="24" t="s">
        <v>136</v>
      </c>
    </row>
    <row r="166" spans="1:10" s="23" customFormat="1" ht="17.100000000000001" customHeight="1" x14ac:dyDescent="0.3">
      <c r="A166" s="24" t="s">
        <v>137</v>
      </c>
    </row>
    <row r="167" spans="1:10" s="23" customFormat="1" ht="15.95" customHeight="1" x14ac:dyDescent="0.3">
      <c r="A167" s="25" t="s">
        <v>138</v>
      </c>
      <c r="B167" s="25"/>
      <c r="C167" s="25"/>
      <c r="D167" s="25"/>
      <c r="E167" s="25"/>
      <c r="F167" s="25"/>
      <c r="G167" s="25"/>
      <c r="H167" s="25"/>
      <c r="I167" s="25"/>
      <c r="J167" s="25"/>
    </row>
    <row r="168" spans="1:10" s="23" customFormat="1" ht="15.95" customHeight="1" x14ac:dyDescent="0.3">
      <c r="A168" s="25"/>
      <c r="B168" s="25"/>
      <c r="C168" s="25"/>
      <c r="D168" s="25"/>
      <c r="E168" s="25"/>
      <c r="F168" s="25"/>
      <c r="G168" s="25"/>
      <c r="H168" s="25"/>
      <c r="I168" s="25"/>
      <c r="J168" s="25"/>
    </row>
    <row r="169" spans="1:10" s="23" customFormat="1" ht="17.100000000000001" customHeight="1" x14ac:dyDescent="0.3">
      <c r="A169" s="24" t="s">
        <v>139</v>
      </c>
    </row>
    <row r="170" spans="1:10" s="23" customFormat="1" ht="17.100000000000001" customHeight="1" x14ac:dyDescent="0.3">
      <c r="A170" s="24" t="s">
        <v>140</v>
      </c>
    </row>
    <row r="171" spans="1:10" s="23" customFormat="1" ht="15.95" customHeight="1" x14ac:dyDescent="0.3">
      <c r="A171" s="25" t="s">
        <v>141</v>
      </c>
      <c r="B171" s="25"/>
      <c r="C171" s="25"/>
      <c r="D171" s="25"/>
      <c r="E171" s="25"/>
      <c r="F171" s="25"/>
      <c r="G171" s="25"/>
      <c r="H171" s="25"/>
      <c r="I171" s="25"/>
      <c r="J171" s="25"/>
    </row>
    <row r="172" spans="1:10" s="23" customFormat="1" ht="15.95" customHeight="1" x14ac:dyDescent="0.3">
      <c r="A172" s="25"/>
      <c r="B172" s="25"/>
      <c r="C172" s="25"/>
      <c r="D172" s="25"/>
      <c r="E172" s="25"/>
      <c r="F172" s="25"/>
      <c r="G172" s="25"/>
      <c r="H172" s="25"/>
      <c r="I172" s="25"/>
      <c r="J172" s="25"/>
    </row>
    <row r="173" spans="1:10" s="23" customFormat="1" ht="17.100000000000001" customHeight="1" x14ac:dyDescent="0.3">
      <c r="A173" s="24" t="s">
        <v>142</v>
      </c>
    </row>
    <row r="174" spans="1:10" s="23" customFormat="1" ht="17.100000000000001" customHeight="1" x14ac:dyDescent="0.3">
      <c r="A174" s="24" t="s">
        <v>143</v>
      </c>
    </row>
    <row r="175" spans="1:10" s="23" customFormat="1" ht="17.100000000000001" customHeight="1" x14ac:dyDescent="0.3">
      <c r="A175" s="24" t="s">
        <v>144</v>
      </c>
      <c r="B175" s="24"/>
      <c r="C175" s="24"/>
      <c r="D175" s="24"/>
      <c r="E175" s="24"/>
      <c r="F175" s="24"/>
      <c r="G175" s="24"/>
      <c r="H175" s="24"/>
      <c r="I175" s="24"/>
      <c r="J175" s="24"/>
    </row>
    <row r="176" spans="1:10" s="23" customFormat="1" ht="17.100000000000001" customHeight="1" x14ac:dyDescent="0.3">
      <c r="A176" s="24" t="s">
        <v>145</v>
      </c>
    </row>
    <row r="177" spans="1:1" s="23" customFormat="1" ht="17.100000000000001" customHeight="1" x14ac:dyDescent="0.3">
      <c r="A177" s="24" t="s">
        <v>146</v>
      </c>
    </row>
    <row r="178" spans="1:1" s="23" customFormat="1" ht="13.5" x14ac:dyDescent="0.3"/>
    <row r="179" spans="1:1" s="23" customFormat="1" ht="13.5" x14ac:dyDescent="0.3"/>
    <row r="180" spans="1:1" s="23" customFormat="1" x14ac:dyDescent="0.3">
      <c r="A180" s="1"/>
    </row>
    <row r="181" spans="1:1" s="23" customFormat="1" ht="13.5" x14ac:dyDescent="0.3"/>
    <row r="182" spans="1:1" s="23" customFormat="1" ht="13.5" x14ac:dyDescent="0.3"/>
    <row r="183" spans="1:1" s="23" customFormat="1" ht="13.5" x14ac:dyDescent="0.3"/>
    <row r="184" spans="1:1" s="23" customFormat="1" ht="13.5" x14ac:dyDescent="0.3"/>
  </sheetData>
  <mergeCells count="2">
    <mergeCell ref="A167:J168"/>
    <mergeCell ref="A171:J172"/>
  </mergeCells>
  <printOptions horizontalCentered="1"/>
  <pageMargins left="0.2" right="0.2" top="0.5" bottom="0.5" header="0.3" footer="0.3"/>
  <pageSetup paperSize="14" scale="85" orientation="landscape" r:id="rId1"/>
  <headerFooter>
    <oddFooter>&amp;C&amp;"Century Gothic,Regular"&amp;8Page &amp;P of &amp;N</oddFooter>
  </headerFooter>
  <rowBreaks count="3" manualBreakCount="3">
    <brk id="78" max="16383" man="1"/>
    <brk id="110" max="16383" man="1"/>
    <brk id="1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2005_2024</vt:lpstr>
      <vt:lpstr>'2005_2024'!Print_Titles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E. Vargas</dc:creator>
  <cp:lastModifiedBy>Josephine E. Vargas</cp:lastModifiedBy>
  <dcterms:created xsi:type="dcterms:W3CDTF">2025-03-31T00:16:41Z</dcterms:created>
  <dcterms:modified xsi:type="dcterms:W3CDTF">2025-03-31T00:17:44Z</dcterms:modified>
</cp:coreProperties>
</file>